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hSartin\Downloads\"/>
    </mc:Choice>
  </mc:AlternateContent>
  <xr:revisionPtr revIDLastSave="0" documentId="8_{CD1E6F6C-8C1A-451B-B793-F51DA88662A7}" xr6:coauthVersionLast="47" xr6:coauthVersionMax="47" xr10:uidLastSave="{00000000-0000-0000-0000-000000000000}"/>
  <bookViews>
    <workbookView xWindow="24528" yWindow="1224" windowWidth="17280" windowHeight="8880" tabRatio="739" activeTab="1" xr2:uid="{00000000-000D-0000-FFFF-FFFF00000000}"/>
  </bookViews>
  <sheets>
    <sheet name="Leased Structures" sheetId="4" r:id="rId1"/>
    <sheet name="Leased Units" sheetId="3" r:id="rId2"/>
    <sheet name="Rental Assistance" sheetId="5" r:id="rId3"/>
    <sheet name="Supportive Service" sheetId="6" r:id="rId4"/>
    <sheet name="Operating" sheetId="7" r:id="rId5"/>
    <sheet name="HMIS" sheetId="8" r:id="rId6"/>
    <sheet name="Match and Leverage" sheetId="9" r:id="rId7"/>
    <sheet name="New Project Budget" sheetId="10" r:id="rId8"/>
  </sheets>
  <definedNames>
    <definedName name="Check3" localSheetId="0">'Leased Structures'!$A$2</definedName>
    <definedName name="Check3" localSheetId="1">'Leased Units'!$A$2</definedName>
    <definedName name="Check3" localSheetId="2">'Rental Assistance'!$A$2</definedName>
    <definedName name="matchtype">'Match and Leverage'!$A$49:$A$50</definedName>
    <definedName name="Text1" localSheetId="0">'Leased Structures'!$B$5</definedName>
    <definedName name="Text1" localSheetId="1">'Leased Units'!$B$7</definedName>
    <definedName name="Text1" localSheetId="2">'Rental Assistance'!$B$6</definedName>
    <definedName name="Text2" localSheetId="0">'Leased Structures'!$A$14</definedName>
    <definedName name="Text2" localSheetId="1">'Leased Units'!$A$16</definedName>
    <definedName name="Text2" localSheetId="2">'Rental Assistance'!$A$15</definedName>
    <definedName name="Text3" localSheetId="0">#REF!</definedName>
    <definedName name="Text3" localSheetId="1">#REF!</definedName>
    <definedName name="Text3" localSheetId="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5" roundtripDataSignature="AMtx7mgeiuBbKyPhon6yzQskFPmHDbulCw=="/>
    </ext>
  </extLst>
</workbook>
</file>

<file path=xl/calcChain.xml><?xml version="1.0" encoding="utf-8"?>
<calcChain xmlns="http://schemas.openxmlformats.org/spreadsheetml/2006/main">
  <c r="F21" i="7" l="1"/>
  <c r="E21" i="7"/>
  <c r="D21" i="7"/>
  <c r="F19" i="7"/>
  <c r="F20" i="7"/>
  <c r="F18" i="7"/>
  <c r="F17" i="7"/>
  <c r="F16" i="7"/>
  <c r="F15" i="7"/>
  <c r="F14" i="7"/>
  <c r="F13" i="7"/>
  <c r="F11" i="7"/>
  <c r="F12" i="7"/>
  <c r="F10" i="7"/>
  <c r="F9" i="7"/>
  <c r="F8" i="7"/>
  <c r="F6" i="7"/>
  <c r="F7" i="7"/>
  <c r="F5" i="8"/>
  <c r="F7" i="8"/>
  <c r="F6" i="8"/>
  <c r="F6" i="6"/>
  <c r="F15" i="8"/>
  <c r="F14" i="8"/>
  <c r="F13" i="8"/>
  <c r="F10" i="8"/>
  <c r="F9" i="8"/>
  <c r="F8" i="8"/>
  <c r="E12" i="6"/>
  <c r="F11" i="6"/>
  <c r="F10" i="6"/>
  <c r="F9" i="6"/>
  <c r="E23" i="5"/>
  <c r="E22" i="5"/>
  <c r="E21" i="5"/>
  <c r="E15" i="5"/>
  <c r="E14" i="5"/>
  <c r="E13" i="5"/>
  <c r="E12" i="5"/>
  <c r="E11" i="5"/>
  <c r="E10" i="5"/>
  <c r="E9" i="5"/>
  <c r="F11" i="3"/>
  <c r="F10" i="3"/>
  <c r="F23" i="4"/>
  <c r="F22" i="4"/>
  <c r="F21" i="4"/>
  <c r="F20" i="4"/>
  <c r="F15" i="4"/>
  <c r="F14" i="4"/>
  <c r="F13" i="4"/>
  <c r="F12" i="4"/>
  <c r="F11" i="4"/>
  <c r="F10" i="4"/>
  <c r="F9" i="4"/>
  <c r="F8" i="4"/>
  <c r="F7" i="6"/>
  <c r="F8" i="6" l="1"/>
  <c r="F12" i="6" s="1"/>
  <c r="F15" i="6" s="1"/>
  <c r="E6" i="10" l="1"/>
  <c r="F6" i="10" s="1"/>
  <c r="D14" i="8"/>
  <c r="E14" i="8" s="1"/>
  <c r="D13" i="8"/>
  <c r="E11" i="8"/>
  <c r="D11" i="8"/>
  <c r="D25" i="5"/>
  <c r="D27" i="5" s="1"/>
  <c r="D6" i="10" s="1"/>
  <c r="C25" i="5"/>
  <c r="E24" i="5"/>
  <c r="E25" i="5" s="1"/>
  <c r="E16" i="5"/>
  <c r="E17" i="5" s="1"/>
  <c r="E24" i="4"/>
  <c r="E26" i="4" s="1"/>
  <c r="D5" i="10" s="1"/>
  <c r="D24" i="4"/>
  <c r="F24" i="4"/>
  <c r="E26" i="3"/>
  <c r="E28" i="3" s="1"/>
  <c r="D4" i="10" s="1"/>
  <c r="D26" i="3"/>
  <c r="F25" i="3"/>
  <c r="F24" i="3"/>
  <c r="F23" i="3"/>
  <c r="F22" i="3"/>
  <c r="F17" i="3"/>
  <c r="F16" i="3"/>
  <c r="F15" i="3"/>
  <c r="F14" i="3"/>
  <c r="F13" i="3"/>
  <c r="F12" i="3"/>
  <c r="F18" i="3" s="1"/>
  <c r="D15" i="8" l="1"/>
  <c r="E15" i="8" s="1"/>
  <c r="E13" i="8"/>
  <c r="F16" i="4"/>
  <c r="D26" i="4" s="1"/>
  <c r="F26" i="3"/>
  <c r="D17" i="8"/>
  <c r="C10" i="10"/>
  <c r="D28" i="3"/>
  <c r="C4" i="10" s="1"/>
  <c r="C27" i="5"/>
  <c r="E27" i="5" s="1"/>
  <c r="F11" i="8"/>
  <c r="E17" i="8"/>
  <c r="F17" i="8" l="1"/>
  <c r="D10" i="10"/>
  <c r="E10" i="10" s="1"/>
  <c r="F10" i="10" s="1"/>
  <c r="C5" i="10"/>
  <c r="F26" i="4"/>
  <c r="F28" i="3"/>
  <c r="E4" i="10" l="1"/>
  <c r="F4" i="10" s="1"/>
  <c r="E5" i="10"/>
  <c r="F5" i="10" s="1"/>
  <c r="D12" i="6"/>
  <c r="D15" i="6" s="1"/>
  <c r="C9" i="10" s="1"/>
  <c r="E15" i="6" l="1"/>
  <c r="D9" i="10" l="1"/>
  <c r="E9" i="10"/>
  <c r="F9" i="10" l="1"/>
  <c r="C26" i="9" l="1"/>
  <c r="C19" i="10" s="1"/>
  <c r="C11" i="10"/>
  <c r="C21" i="10"/>
  <c r="D16" i="10"/>
  <c r="D15" i="10" l="1"/>
  <c r="D17" i="10" s="1"/>
  <c r="C22" i="10"/>
  <c r="C13" i="10"/>
  <c r="E13" i="10" l="1"/>
  <c r="C15" i="10"/>
  <c r="D7" i="10" l="1"/>
  <c r="C7" i="10"/>
  <c r="F7" i="10" s="1"/>
  <c r="E7" i="10"/>
  <c r="E8" i="10" s="1"/>
  <c r="D8" i="10"/>
  <c r="D11" i="10" s="1"/>
  <c r="E11" i="10" l="1"/>
  <c r="F8" i="10"/>
  <c r="E15" i="10" l="1"/>
  <c r="F11" i="10"/>
</calcChain>
</file>

<file path=xl/sharedStrings.xml><?xml version="1.0" encoding="utf-8"?>
<sst xmlns="http://schemas.openxmlformats.org/spreadsheetml/2006/main" count="190" uniqueCount="113">
  <si>
    <t>Leased Structure Line Item</t>
  </si>
  <si>
    <t>Eligble leasing costs are outlined in § 578.49 Leasing of the CoC Program Interim Rule.</t>
  </si>
  <si>
    <t>Complete the table below for the size, number and estimated cost of units</t>
  </si>
  <si>
    <t>Description of Structure or Address</t>
  </si>
  <si>
    <t>Estimated Rent per Month</t>
  </si>
  <si>
    <t>HUD Paid Rent</t>
  </si>
  <si>
    <t>Number of Months</t>
  </si>
  <si>
    <t>Total Request</t>
  </si>
  <si>
    <t>Leasing Budget Instructions</t>
  </si>
  <si>
    <t>x12</t>
  </si>
  <si>
    <r>
      <rPr>
        <sz val="12"/>
        <color theme="1"/>
        <rFont val="Calibri"/>
        <family val="2"/>
      </rPr>
      <t xml:space="preserve">1. Enter a description of the structure OR the address of the structure (column A)
2. Enter the estimated rent per month (column C)
3. Enter the estimated amount of rent paid by HUD through this grant (column D).  
4. The total dollar request will calculate automatically. 
Estimated rent paid by HUD per month must abide by HUD's standards of reasonableness.
</t>
    </r>
    <r>
      <rPr>
        <sz val="12"/>
        <color rgb="FFFF0000"/>
        <rFont val="Calibri"/>
        <family val="2"/>
      </rPr>
      <t>If the project will use other funds as match,  b</t>
    </r>
    <r>
      <rPr>
        <sz val="12"/>
        <color rgb="FFFF0000"/>
        <rFont val="Calibri"/>
        <family val="2"/>
      </rPr>
      <t>e</t>
    </r>
    <r>
      <rPr>
        <sz val="12"/>
        <color rgb="FFFF0000"/>
        <rFont val="Calibri"/>
        <family val="2"/>
      </rPr>
      <t xml:space="preserve"> sure to take into account that the costs are eligible per the CoC Interim Rule. Eligble leasing costs are outlined in § 578.49 Leasing of the CoC Program Interim Rule.</t>
    </r>
  </si>
  <si>
    <t>Subtotal - Leasing Budget for Units</t>
  </si>
  <si>
    <t>Other Leasing Costs (per HEARTH regulations)</t>
  </si>
  <si>
    <t>Description</t>
  </si>
  <si>
    <t>HUD $</t>
  </si>
  <si>
    <t>Match $</t>
  </si>
  <si>
    <t>Totals</t>
  </si>
  <si>
    <t>Subtotal Other Leasing/Rental Assistance Budget</t>
  </si>
  <si>
    <t>Total Leased Structure Budget</t>
  </si>
  <si>
    <t>Leased Unit Line Item</t>
  </si>
  <si>
    <t>Final FY 2025/2026 FMRs By Unit Bedrooms</t>
  </si>
  <si>
    <t>Efficiency</t>
  </si>
  <si>
    <t>One-Bedroom</t>
  </si>
  <si>
    <t>Two-Bedroom</t>
  </si>
  <si>
    <t>Three-Bedroom</t>
  </si>
  <si>
    <t>Four-Bedroom</t>
  </si>
  <si>
    <t>Leasing</t>
  </si>
  <si>
    <t>Unit Size</t>
  </si>
  <si>
    <t>Number of Units in Application</t>
  </si>
  <si>
    <t>FMR</t>
  </si>
  <si>
    <t>SRO</t>
  </si>
  <si>
    <r>
      <rPr>
        <sz val="12"/>
        <color theme="1"/>
        <rFont val="Calibri"/>
        <family val="2"/>
      </rPr>
      <t xml:space="preserve">1. Enter the number of units for each unit size (column B)
2. Enter the estimated amount of rent paid by HUD through this grant (column D).  
3. The total dollar request will calculate automatically. 
Estimated rent paid by HUD per month must abide by HUD's standards of reasonableness, and cannot be above FMR.
</t>
    </r>
    <r>
      <rPr>
        <sz val="12"/>
        <color rgb="FFFF0000"/>
        <rFont val="Calibri"/>
        <family val="2"/>
      </rPr>
      <t>If the project will use other funds as match,  b</t>
    </r>
    <r>
      <rPr>
        <sz val="12"/>
        <color rgb="FFFF0000"/>
        <rFont val="Calibri"/>
        <family val="2"/>
      </rPr>
      <t>e</t>
    </r>
    <r>
      <rPr>
        <sz val="12"/>
        <color rgb="FFFF0000"/>
        <rFont val="Calibri"/>
        <family val="2"/>
      </rPr>
      <t xml:space="preserve"> sure to take into account that the costs are eligible per the CoC Interim Rule. Eligble leasing costs are outlined in § 578.49 Leasing of the CoC Program Interim Rule.</t>
    </r>
  </si>
  <si>
    <t>0 Bedroom</t>
  </si>
  <si>
    <t>1 Bedroom</t>
  </si>
  <si>
    <t>2 Bedroom</t>
  </si>
  <si>
    <t>3 Bedroom</t>
  </si>
  <si>
    <t>4 Bedroom</t>
  </si>
  <si>
    <t>5 Bedroom</t>
  </si>
  <si>
    <t>6 Bedroom</t>
  </si>
  <si>
    <t>Total Leasing Budget</t>
  </si>
  <si>
    <t>Rental Assistance Line Item</t>
  </si>
  <si>
    <t>Eligble rental assistance costs are outlined in § 578.51 Rental Assistance of the CoC Program Interim Rule.</t>
  </si>
  <si>
    <t>Rental Assistance Budget Instructions</t>
  </si>
  <si>
    <r>
      <rPr>
        <sz val="12"/>
        <color rgb="FF000000"/>
        <rFont val="Calibri"/>
        <family val="2"/>
      </rPr>
      <t xml:space="preserve">1. Enter the number of units for each unit size (column B)
2. The total dollar request will calculate automatically. 
Rent per month must abide by HUD's standards of reasonableness and cannot be above FMR.
</t>
    </r>
    <r>
      <rPr>
        <sz val="12"/>
        <color rgb="FFFF0000"/>
        <rFont val="Calibri"/>
        <family val="2"/>
      </rPr>
      <t>If the project will use other funds as match, be sure to take into account that the costs are eligible per the CoC Interim Rule. Eligble leasing costs are outlined in § 578.51 Leasing of the CoC Program Interim Rule.</t>
    </r>
  </si>
  <si>
    <t>Subtotal - Rental Assistance  for Units</t>
  </si>
  <si>
    <t>Other Rental Assistance Costs (per HEARTH regulations)</t>
  </si>
  <si>
    <t>Subtotal Other Rental Assistance Budget</t>
  </si>
  <si>
    <t xml:space="preserve">Total Rental Assistance </t>
  </si>
  <si>
    <t>Supportive Services Line Item</t>
  </si>
  <si>
    <t>Eligble supportive services costs are outlined in § 578.53 Supportive Services of the CoC Program Interim Rule.</t>
  </si>
  <si>
    <t>Supportive Services Budget Instructions</t>
  </si>
  <si>
    <t>Annual Cost</t>
  </si>
  <si>
    <r>
      <t xml:space="preserve">Please include the expected costs of the other items for this project in the "Other $" column.
- List a description of each cost in the description column
</t>
    </r>
    <r>
      <rPr>
        <b/>
        <i/>
        <sz val="10"/>
        <color theme="1"/>
        <rFont val="Calibri"/>
        <family val="2"/>
      </rPr>
      <t>Direct provision of services</t>
    </r>
    <r>
      <rPr>
        <sz val="10"/>
        <color theme="1"/>
        <rFont val="Calibri"/>
        <family val="2"/>
      </rPr>
      <t>. This is not included in the list If the service described in paragraphs § 578.53 (e)(1) through (e)(16) of the CoC Program Interim Rule is being directly delivered by the recipient or subrecipient, eligible costs for those services also include:
            (i) The costs of labor or supplies, and materials incurred by the recipient or subrecipient in directly providing supportive services to program participants; and
           (ii) The salary and benefit packages of the recipient and subrecipient staff who directly deliver the services. 
Operating Costs” (maintenance, repair, building security, furniture, utilities, and equipment) in the Supportive Services budget if the costs are for a facility that is used to provide supportive services for program participants.</t>
    </r>
  </si>
  <si>
    <t>Total $</t>
  </si>
  <si>
    <t>Total Costs</t>
  </si>
  <si>
    <t>Total Supportive Services Costs</t>
  </si>
  <si>
    <t>Operating Line Item</t>
  </si>
  <si>
    <t>Eligible operating costs are outlined in § 578.55 Operating of the CoC Program Interim Rule.</t>
  </si>
  <si>
    <t>Operating Budget Instructions</t>
  </si>
  <si>
    <r>
      <rPr>
        <sz val="12"/>
        <color theme="1"/>
        <rFont val="Calibri"/>
        <family val="2"/>
      </rPr>
      <t xml:space="preserve">- Please include the expected costs of the other items for this project in the "Other $" column.
- List a description of each cost in the description column
</t>
    </r>
    <r>
      <rPr>
        <sz val="12"/>
        <color rgb="FFFF0000"/>
        <rFont val="Calibri"/>
        <family val="2"/>
      </rPr>
      <t>- Be sure to take into account eligibility for all HUD-funded costs in the operating budget. These costs are outlined in § 578.55 Operating of the CoC Interim Rule.</t>
    </r>
  </si>
  <si>
    <t>Total Operating Costs</t>
  </si>
  <si>
    <t>HMIS Line Item</t>
  </si>
  <si>
    <t>Eligble operating costs are outlined in § 578.57 HMIS of the CoC Program Interim Rule.</t>
  </si>
  <si>
    <t>HMIS Budget Instructions</t>
  </si>
  <si>
    <r>
      <rPr>
        <sz val="9"/>
        <color theme="1"/>
        <rFont val="Calibri"/>
        <family val="2"/>
      </rPr>
      <t xml:space="preserve">For Training Costs:
1. Enter the number of people who will need to do data entry for this project 
2. The amount will automatically calculate
3. Calculation will be in both HUD (Column D) and Match (Column E). Adjust amount to reflect source of training dollars. 
Note: Training costs covered by HUD must be included in one of the HMIS categories if the project is selected for funding. 
- </t>
    </r>
    <r>
      <rPr>
        <sz val="9"/>
        <color rgb="FFFF0000"/>
        <rFont val="Calibri"/>
        <family val="2"/>
      </rPr>
      <t>Be sure to take into account eligibility for all HUD-funded costs in the operating budget. These costs are outlined in § 578.57 HMIS of the CoC Interim Rule.</t>
    </r>
  </si>
  <si>
    <t>Equipment</t>
  </si>
  <si>
    <t>Software</t>
  </si>
  <si>
    <t>Services</t>
  </si>
  <si>
    <t>Personnel</t>
  </si>
  <si>
    <t>Space &amp; Operations</t>
  </si>
  <si>
    <t>Subtotal</t>
  </si>
  <si>
    <t>Training Costs</t>
  </si>
  <si>
    <t># of people</t>
  </si>
  <si>
    <t>Cost</t>
  </si>
  <si>
    <t>New User Training Fee</t>
  </si>
  <si>
    <t>Refresher Training Fee</t>
  </si>
  <si>
    <t>Total NON-HUD HMIS Costs</t>
  </si>
  <si>
    <t>-</t>
  </si>
  <si>
    <t>Total HMIS Costs</t>
  </si>
  <si>
    <t>      </t>
  </si>
  <si>
    <t>     </t>
  </si>
  <si>
    <t>Match and Leverage</t>
  </si>
  <si>
    <t>Source</t>
  </si>
  <si>
    <t>Description of Resource</t>
  </si>
  <si>
    <t>Value ($)</t>
  </si>
  <si>
    <t>In-Kind/Cash</t>
  </si>
  <si>
    <r>
      <rPr>
        <b/>
        <sz val="12"/>
        <color rgb="FF000000"/>
        <rFont val="Calibri"/>
        <family val="2"/>
      </rPr>
      <t>Match/Leverage Instructions</t>
    </r>
    <r>
      <rPr>
        <sz val="12"/>
        <color rgb="FF000000"/>
        <rFont val="Calibri"/>
        <family val="2"/>
      </rPr>
      <t xml:space="preserve">
</t>
    </r>
    <r>
      <rPr>
        <sz val="10"/>
        <color rgb="FF000000"/>
        <rFont val="Calibri"/>
        <family val="2"/>
      </rPr>
      <t xml:space="preserve">- Add sources of match not already included in the other budget tabs.
- Replace the "ie" line with your first match/leverage item
- List the source, description and value of the match/leverage resource
- Select from the drop-down whether the source is in-kind or cash
- make sure that the total for match/leverage is at least 25% of your HUD dollar request (minus leasing)
</t>
    </r>
    <r>
      <rPr>
        <sz val="10"/>
        <color rgb="FFFF0000"/>
        <rFont val="Calibri"/>
        <family val="2"/>
      </rPr>
      <t>-Be sure to review the HEARTH CoC Regulations guidelines on Match when completing this section. This can be found on the "HEARTH Regulations re Budget" tab.</t>
    </r>
  </si>
  <si>
    <t>ie. ABC Foundation</t>
  </si>
  <si>
    <t>ie. Grant funding</t>
  </si>
  <si>
    <t>TOTAL Match and Leverage</t>
  </si>
  <si>
    <t>Type of Match</t>
  </si>
  <si>
    <t>In-Kind</t>
  </si>
  <si>
    <t>Cash</t>
  </si>
  <si>
    <r>
      <rPr>
        <b/>
        <sz val="14"/>
        <color theme="1"/>
        <rFont val="Calibri"/>
        <family val="2"/>
      </rPr>
      <t>New Project Budget</t>
    </r>
    <r>
      <rPr>
        <sz val="14"/>
        <color rgb="FF000000"/>
        <rFont val="Calibri"/>
        <family val="2"/>
      </rPr>
      <t xml:space="preserve"> </t>
    </r>
  </si>
  <si>
    <t>Budget Type</t>
  </si>
  <si>
    <t>Match</t>
  </si>
  <si>
    <t>% HUD $</t>
  </si>
  <si>
    <t>Leased Units</t>
  </si>
  <si>
    <t>Leased Structures</t>
  </si>
  <si>
    <t>Rental Assistance</t>
  </si>
  <si>
    <t>Operations</t>
  </si>
  <si>
    <t>Subtotal Leasing and Operations</t>
  </si>
  <si>
    <t>Supportive Services</t>
  </si>
  <si>
    <t xml:space="preserve">HMIS </t>
  </si>
  <si>
    <t>Total Costs before Admin</t>
  </si>
  <si>
    <t>Administrative Costs (up to 10% of the HUD Request)</t>
  </si>
  <si>
    <t>% cannot exceed 10% of grant funds</t>
  </si>
  <si>
    <t>Grand Totals</t>
  </si>
  <si>
    <t>Required Match (As Calculated)</t>
  </si>
  <si>
    <t>Match Surplus (Shortfall)</t>
  </si>
  <si>
    <t>Match/Leverage Total from Tab</t>
  </si>
  <si>
    <t>Match / Leverage for BLI Tabs</t>
  </si>
  <si>
    <t>Match/Leverage Total Required by HUD (will auto-fill) - must be 25% of HUD request, excluding leasing (see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</si>
</sst>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6" formatCode="&quot;$&quot;#,##0_);[Red]\(&quot;$&quot;#,##0\)"/>
    <numFmt numFmtId="44" formatCode="_(&quot;$&quot;* #,##0.00_);_(&quot;$&quot;* \(#,##0.00\);_(&quot;$&quot;* &quot;-&quot;??_);_(@_)"/>
    <numFmt numFmtId="43" formatCode="_(* #,##0.00_);_(* \(#,##0.00\);_(* &quot;-&quot;??_);_(@_)"/>
    <numFmt numFmtId="164" formatCode="&quot;$&quot;#,##0"/>
    <numFmt numFmtId="165" formatCode="&quot;$&quot;#,##0.00"/>
    <numFmt numFmtId="166" formatCode="&quot;$&quot;#,##0.0000"/>
  </numFmts>
  <fonts count="24" x14ac:knownFonts="1">
    <font>
      <sz val="11"/>
      <color theme="1"/>
      <name val="Arial"/>
    </font>
    <font>
      <sz val="11"/>
      <color theme="1"/>
      <name val="Calibri"/>
      <family val="2"/>
    </font>
    <font>
      <sz val="12"/>
      <color theme="1"/>
      <name val="Calibri"/>
      <family val="2"/>
    </font>
    <font>
      <b/>
      <sz val="14"/>
      <color theme="1"/>
      <name val="Calibri"/>
      <family val="2"/>
    </font>
    <font>
      <b/>
      <sz val="12"/>
      <color theme="1"/>
      <name val="Calibri"/>
      <family val="2"/>
    </font>
    <font>
      <sz val="11"/>
      <name val="Arial"/>
      <family val="2"/>
    </font>
    <font>
      <b/>
      <sz val="13"/>
      <color theme="1"/>
      <name val="Calibri"/>
      <family val="2"/>
    </font>
    <font>
      <u/>
      <sz val="11"/>
      <color theme="10"/>
      <name val="Arial"/>
      <family val="2"/>
    </font>
    <font>
      <b/>
      <sz val="11"/>
      <color theme="1"/>
      <name val="Calibri"/>
      <family val="2"/>
    </font>
    <font>
      <sz val="11"/>
      <color theme="0"/>
      <name val="Calibri"/>
      <family val="2"/>
    </font>
    <font>
      <sz val="10"/>
      <color theme="1"/>
      <name val="Calibri"/>
      <family val="2"/>
    </font>
    <font>
      <sz val="9"/>
      <color theme="1"/>
      <name val="Calibri"/>
      <family val="2"/>
    </font>
    <font>
      <b/>
      <i/>
      <sz val="12"/>
      <color theme="1"/>
      <name val="Calibri"/>
      <family val="2"/>
    </font>
    <font>
      <sz val="12"/>
      <color rgb="FFFF0000"/>
      <name val="Calibri"/>
      <family val="2"/>
    </font>
    <font>
      <b/>
      <i/>
      <sz val="10"/>
      <color theme="1"/>
      <name val="Calibri"/>
      <family val="2"/>
    </font>
    <font>
      <sz val="9"/>
      <color rgb="FFFF0000"/>
      <name val="Calibri"/>
      <family val="2"/>
    </font>
    <font>
      <b/>
      <sz val="12"/>
      <color rgb="FF000000"/>
      <name val="Calibri"/>
      <family val="2"/>
    </font>
    <font>
      <sz val="12"/>
      <color rgb="FF000000"/>
      <name val="Calibri"/>
      <family val="2"/>
    </font>
    <font>
      <sz val="10"/>
      <color rgb="FF000000"/>
      <name val="Calibri"/>
      <family val="2"/>
    </font>
    <font>
      <sz val="10"/>
      <color rgb="FFFF0000"/>
      <name val="Calibri"/>
      <family val="2"/>
    </font>
    <font>
      <sz val="14"/>
      <color rgb="FF000000"/>
      <name val="Calibri"/>
      <family val="2"/>
    </font>
    <font>
      <sz val="11"/>
      <color rgb="FF000000"/>
      <name val="Verdana"/>
      <family val="2"/>
    </font>
    <font>
      <sz val="11"/>
      <color theme="1"/>
      <name val="Arial"/>
      <family val="2"/>
    </font>
    <font>
      <sz val="11"/>
      <color theme="0"/>
      <name val="Arial"/>
      <family val="2"/>
    </font>
  </fonts>
  <fills count="10">
    <fill>
      <patternFill patternType="none"/>
    </fill>
    <fill>
      <patternFill patternType="gray125"/>
    </fill>
    <fill>
      <patternFill patternType="solid">
        <fgColor rgb="FFBFBFBF"/>
        <bgColor rgb="FFBFBFBF"/>
      </patternFill>
    </fill>
    <fill>
      <patternFill patternType="solid">
        <fgColor rgb="FFD8D8D8"/>
        <bgColor rgb="FFD8D8D8"/>
      </patternFill>
    </fill>
    <fill>
      <patternFill patternType="solid">
        <fgColor theme="1"/>
        <bgColor theme="1"/>
      </patternFill>
    </fill>
    <fill>
      <patternFill patternType="solid">
        <fgColor theme="0"/>
        <bgColor theme="0"/>
      </patternFill>
    </fill>
    <fill>
      <patternFill patternType="solid">
        <fgColor rgb="FFC2D69B"/>
        <bgColor rgb="FFC2D69B"/>
      </patternFill>
    </fill>
    <fill>
      <patternFill patternType="solid">
        <fgColor rgb="FFF2F2F2"/>
        <bgColor rgb="FFF2F2F2"/>
      </patternFill>
    </fill>
    <fill>
      <patternFill patternType="solid">
        <fgColor rgb="FFFFFFFF"/>
        <bgColor indexed="64"/>
      </patternFill>
    </fill>
    <fill>
      <patternFill patternType="solid">
        <fgColor theme="0" tint="-0.14999847407452621"/>
        <bgColor indexed="64"/>
      </patternFill>
    </fill>
  </fills>
  <borders count="27">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diagonal/>
    </border>
    <border>
      <left style="thin">
        <color rgb="FF000000"/>
      </left>
      <right/>
      <top style="thin">
        <color rgb="FF000000"/>
      </top>
      <bottom style="thin">
        <color rgb="FF000000"/>
      </bottom>
      <diagonal/>
    </border>
    <border>
      <left style="medium">
        <color rgb="FF000000"/>
      </left>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7" fillId="0" borderId="0" applyNumberFormat="0" applyFill="0" applyBorder="0" applyAlignment="0" applyProtection="0"/>
    <xf numFmtId="43" fontId="22" fillId="0" borderId="0" applyFont="0" applyFill="0" applyBorder="0" applyAlignment="0" applyProtection="0"/>
  </cellStyleXfs>
  <cellXfs count="170">
    <xf numFmtId="0" fontId="0" fillId="0" borderId="0" xfId="0"/>
    <xf numFmtId="0" fontId="2" fillId="0" borderId="0" xfId="0" applyFont="1"/>
    <xf numFmtId="0" fontId="2" fillId="0" borderId="0" xfId="0" applyFont="1" applyAlignment="1">
      <alignment wrapText="1"/>
    </xf>
    <xf numFmtId="0" fontId="4" fillId="3" borderId="8" xfId="0" applyFont="1" applyFill="1" applyBorder="1" applyAlignment="1">
      <alignment horizontal="center" wrapText="1"/>
    </xf>
    <xf numFmtId="0" fontId="2" fillId="0" borderId="8" xfId="0" applyFont="1" applyBorder="1" applyAlignment="1">
      <alignment vertical="top" wrapText="1"/>
    </xf>
    <xf numFmtId="164" fontId="2" fillId="0" borderId="8" xfId="0" applyNumberFormat="1" applyFont="1" applyBorder="1" applyAlignment="1">
      <alignment horizontal="right"/>
    </xf>
    <xf numFmtId="164" fontId="2" fillId="3" borderId="8" xfId="0" applyNumberFormat="1" applyFont="1" applyFill="1" applyBorder="1" applyAlignment="1">
      <alignment horizontal="right"/>
    </xf>
    <xf numFmtId="164" fontId="4" fillId="3" borderId="8" xfId="0" applyNumberFormat="1" applyFont="1" applyFill="1" applyBorder="1" applyAlignment="1">
      <alignment horizontal="right"/>
    </xf>
    <xf numFmtId="164" fontId="4" fillId="3" borderId="13" xfId="0" applyNumberFormat="1" applyFont="1" applyFill="1" applyBorder="1" applyAlignment="1">
      <alignment horizontal="right"/>
    </xf>
    <xf numFmtId="164" fontId="4" fillId="3" borderId="14" xfId="0" applyNumberFormat="1" applyFont="1" applyFill="1" applyBorder="1" applyAlignment="1">
      <alignment horizontal="right"/>
    </xf>
    <xf numFmtId="0" fontId="8" fillId="0" borderId="8" xfId="0" applyFont="1" applyBorder="1" applyAlignment="1">
      <alignment vertical="top" wrapText="1"/>
    </xf>
    <xf numFmtId="0" fontId="9" fillId="0" borderId="0" xfId="0" applyFont="1"/>
    <xf numFmtId="0" fontId="4" fillId="2" borderId="4" xfId="0" applyFont="1" applyFill="1" applyBorder="1"/>
    <xf numFmtId="0" fontId="2" fillId="2" borderId="4" xfId="0" applyFont="1" applyFill="1" applyBorder="1"/>
    <xf numFmtId="0" fontId="4" fillId="0" borderId="1" xfId="0" applyFont="1" applyBorder="1" applyAlignment="1">
      <alignment vertical="center"/>
    </xf>
    <xf numFmtId="0" fontId="2" fillId="0" borderId="2" xfId="0" applyFont="1" applyBorder="1"/>
    <xf numFmtId="0" fontId="2" fillId="0" borderId="3" xfId="0" applyFont="1" applyBorder="1"/>
    <xf numFmtId="0" fontId="2" fillId="0" borderId="8" xfId="0" applyFont="1" applyBorder="1"/>
    <xf numFmtId="0" fontId="2" fillId="0" borderId="8" xfId="0" applyFont="1" applyBorder="1" applyAlignment="1">
      <alignment horizontal="center"/>
    </xf>
    <xf numFmtId="6" fontId="1" fillId="3" borderId="8" xfId="0" applyNumberFormat="1" applyFont="1" applyFill="1" applyBorder="1" applyAlignment="1">
      <alignment horizontal="right"/>
    </xf>
    <xf numFmtId="0" fontId="2" fillId="3" borderId="8" xfId="0" applyFont="1" applyFill="1" applyBorder="1" applyAlignment="1">
      <alignment horizontal="center"/>
    </xf>
    <xf numFmtId="6" fontId="1" fillId="3" borderId="8" xfId="0" applyNumberFormat="1" applyFont="1" applyFill="1" applyBorder="1" applyAlignment="1">
      <alignment vertical="center" wrapText="1"/>
    </xf>
    <xf numFmtId="0" fontId="4" fillId="2" borderId="8" xfId="0" applyFont="1" applyFill="1" applyBorder="1"/>
    <xf numFmtId="0" fontId="2" fillId="2" borderId="8" xfId="0" applyFont="1" applyFill="1" applyBorder="1"/>
    <xf numFmtId="0" fontId="4" fillId="3" borderId="15" xfId="0" applyFont="1" applyFill="1" applyBorder="1" applyAlignment="1">
      <alignment horizontal="left" vertical="top" wrapText="1"/>
    </xf>
    <xf numFmtId="0" fontId="4" fillId="3" borderId="8" xfId="0" applyFont="1" applyFill="1" applyBorder="1" applyAlignment="1">
      <alignment horizontal="center" vertical="top" wrapText="1"/>
    </xf>
    <xf numFmtId="164" fontId="4" fillId="3" borderId="8" xfId="0" applyNumberFormat="1" applyFont="1" applyFill="1" applyBorder="1" applyAlignment="1">
      <alignment horizontal="center"/>
    </xf>
    <xf numFmtId="164" fontId="2" fillId="4" borderId="8" xfId="0" applyNumberFormat="1" applyFont="1" applyFill="1" applyBorder="1" applyAlignment="1">
      <alignment horizontal="right"/>
    </xf>
    <xf numFmtId="0" fontId="2" fillId="0" borderId="0" xfId="0" applyFont="1" applyAlignment="1">
      <alignment horizontal="right"/>
    </xf>
    <xf numFmtId="0" fontId="4" fillId="3" borderId="13" xfId="0" applyFont="1" applyFill="1" applyBorder="1" applyAlignment="1">
      <alignment horizontal="right" wrapText="1"/>
    </xf>
    <xf numFmtId="0" fontId="2" fillId="5" borderId="8" xfId="0" applyFont="1" applyFill="1" applyBorder="1" applyAlignment="1">
      <alignment horizontal="center"/>
    </xf>
    <xf numFmtId="6" fontId="1" fillId="5" borderId="8" xfId="0" applyNumberFormat="1" applyFont="1" applyFill="1" applyBorder="1" applyAlignment="1">
      <alignment vertical="center" wrapText="1"/>
    </xf>
    <xf numFmtId="164" fontId="1" fillId="3" borderId="8" xfId="0" applyNumberFormat="1" applyFont="1" applyFill="1" applyBorder="1" applyAlignment="1">
      <alignment horizontal="right"/>
    </xf>
    <xf numFmtId="0" fontId="4" fillId="0" borderId="1" xfId="0" applyFont="1" applyBorder="1"/>
    <xf numFmtId="0" fontId="2" fillId="3" borderId="8" xfId="0" applyFont="1" applyFill="1" applyBorder="1" applyAlignment="1">
      <alignment wrapText="1"/>
    </xf>
    <xf numFmtId="164" fontId="2" fillId="5" borderId="8" xfId="0" applyNumberFormat="1" applyFont="1" applyFill="1" applyBorder="1" applyAlignment="1">
      <alignment horizontal="right"/>
    </xf>
    <xf numFmtId="164" fontId="2" fillId="0" borderId="0" xfId="0" applyNumberFormat="1" applyFont="1" applyAlignment="1">
      <alignment horizontal="center"/>
    </xf>
    <xf numFmtId="164" fontId="4" fillId="2" borderId="8" xfId="0" applyNumberFormat="1" applyFont="1" applyFill="1" applyBorder="1" applyAlignment="1">
      <alignment horizontal="center" vertical="top" wrapText="1"/>
    </xf>
    <xf numFmtId="44" fontId="2" fillId="3" borderId="8" xfId="0" applyNumberFormat="1" applyFont="1" applyFill="1" applyBorder="1" applyAlignment="1">
      <alignment horizontal="right"/>
    </xf>
    <xf numFmtId="0" fontId="4" fillId="2" borderId="8" xfId="0" applyFont="1" applyFill="1" applyBorder="1" applyAlignment="1">
      <alignment horizontal="center" wrapText="1"/>
    </xf>
    <xf numFmtId="44" fontId="2" fillId="2" borderId="8" xfId="0" applyNumberFormat="1" applyFont="1" applyFill="1" applyBorder="1" applyAlignment="1">
      <alignment horizontal="right"/>
    </xf>
    <xf numFmtId="1" fontId="2" fillId="0" borderId="8" xfId="0" applyNumberFormat="1" applyFont="1" applyBorder="1" applyAlignment="1">
      <alignment horizontal="right"/>
    </xf>
    <xf numFmtId="0" fontId="4" fillId="3" borderId="17" xfId="0" applyFont="1" applyFill="1" applyBorder="1" applyAlignment="1">
      <alignment horizontal="right"/>
    </xf>
    <xf numFmtId="164" fontId="4" fillId="3" borderId="8" xfId="0" quotePrefix="1" applyNumberFormat="1" applyFont="1" applyFill="1" applyBorder="1" applyAlignment="1">
      <alignment horizontal="right"/>
    </xf>
    <xf numFmtId="164" fontId="2" fillId="0" borderId="0" xfId="0" applyNumberFormat="1" applyFont="1"/>
    <xf numFmtId="0" fontId="4" fillId="2" borderId="8" xfId="0" applyFont="1" applyFill="1" applyBorder="1" applyAlignment="1">
      <alignment horizontal="center"/>
    </xf>
    <xf numFmtId="49" fontId="2" fillId="6" borderId="8" xfId="0" applyNumberFormat="1" applyFont="1" applyFill="1" applyBorder="1" applyAlignment="1">
      <alignment wrapText="1"/>
    </xf>
    <xf numFmtId="164" fontId="2" fillId="6" borderId="8" xfId="0" applyNumberFormat="1" applyFont="1" applyFill="1" applyBorder="1" applyAlignment="1">
      <alignment horizontal="right"/>
    </xf>
    <xf numFmtId="0" fontId="2" fillId="6" borderId="8" xfId="0" applyFont="1" applyFill="1" applyBorder="1"/>
    <xf numFmtId="49" fontId="2" fillId="0" borderId="8" xfId="0" applyNumberFormat="1" applyFont="1" applyBorder="1" applyAlignment="1">
      <alignment wrapText="1"/>
    </xf>
    <xf numFmtId="49" fontId="2" fillId="0" borderId="18" xfId="0" applyNumberFormat="1" applyFont="1" applyBorder="1" applyAlignment="1">
      <alignment wrapText="1"/>
    </xf>
    <xf numFmtId="164" fontId="2" fillId="0" borderId="18" xfId="0" applyNumberFormat="1" applyFont="1" applyBorder="1" applyAlignment="1">
      <alignment horizontal="right"/>
    </xf>
    <xf numFmtId="164" fontId="2" fillId="3" borderId="14" xfId="0" applyNumberFormat="1" applyFont="1" applyFill="1" applyBorder="1" applyAlignment="1">
      <alignment horizontal="right"/>
    </xf>
    <xf numFmtId="0" fontId="4" fillId="2" borderId="8" xfId="0" applyFont="1" applyFill="1" applyBorder="1" applyAlignment="1">
      <alignment horizontal="center" vertical="top" wrapText="1"/>
    </xf>
    <xf numFmtId="9" fontId="4" fillId="3" borderId="8" xfId="0" applyNumberFormat="1" applyFont="1" applyFill="1" applyBorder="1" applyAlignment="1">
      <alignment horizontal="right"/>
    </xf>
    <xf numFmtId="0" fontId="4" fillId="3" borderId="8" xfId="0" applyFont="1" applyFill="1" applyBorder="1" applyAlignment="1">
      <alignment horizontal="right"/>
    </xf>
    <xf numFmtId="0" fontId="2" fillId="3" borderId="8" xfId="0" applyFont="1" applyFill="1" applyBorder="1"/>
    <xf numFmtId="164" fontId="2" fillId="0" borderId="0" xfId="0" applyNumberFormat="1" applyFont="1" applyAlignment="1">
      <alignment horizontal="right"/>
    </xf>
    <xf numFmtId="164" fontId="4" fillId="0" borderId="0" xfId="0" applyNumberFormat="1" applyFont="1" applyAlignment="1">
      <alignment horizontal="right"/>
    </xf>
    <xf numFmtId="9" fontId="2" fillId="0" borderId="8" xfId="0" applyNumberFormat="1" applyFont="1" applyBorder="1" applyAlignment="1">
      <alignment vertical="top" wrapText="1"/>
    </xf>
    <xf numFmtId="164" fontId="2" fillId="7" borderId="8" xfId="0" applyNumberFormat="1" applyFont="1" applyFill="1" applyBorder="1" applyAlignment="1">
      <alignment horizontal="right" vertical="top"/>
    </xf>
    <xf numFmtId="164" fontId="2" fillId="4" borderId="8" xfId="0" applyNumberFormat="1" applyFont="1" applyFill="1" applyBorder="1" applyAlignment="1">
      <alignment horizontal="right" vertical="top"/>
    </xf>
    <xf numFmtId="164" fontId="4" fillId="7" borderId="8" xfId="0" applyNumberFormat="1" applyFont="1" applyFill="1" applyBorder="1" applyAlignment="1">
      <alignment horizontal="right" vertical="top"/>
    </xf>
    <xf numFmtId="10" fontId="4" fillId="3" borderId="8" xfId="0" applyNumberFormat="1" applyFont="1" applyFill="1" applyBorder="1" applyAlignment="1">
      <alignment horizontal="right" vertical="top"/>
    </xf>
    <xf numFmtId="0" fontId="4" fillId="3" borderId="19" xfId="0" applyFont="1" applyFill="1" applyBorder="1" applyAlignment="1">
      <alignment horizontal="right"/>
    </xf>
    <xf numFmtId="0" fontId="4" fillId="3" borderId="20" xfId="0" applyFont="1" applyFill="1" applyBorder="1" applyAlignment="1">
      <alignment horizontal="right"/>
    </xf>
    <xf numFmtId="164" fontId="4" fillId="3" borderId="21" xfId="0" applyNumberFormat="1" applyFont="1" applyFill="1" applyBorder="1" applyAlignment="1">
      <alignment horizontal="right"/>
    </xf>
    <xf numFmtId="0" fontId="4" fillId="3" borderId="22" xfId="0" applyFont="1" applyFill="1" applyBorder="1" applyAlignment="1">
      <alignment horizontal="right"/>
    </xf>
    <xf numFmtId="164" fontId="2" fillId="3" borderId="22" xfId="0" applyNumberFormat="1" applyFont="1" applyFill="1" applyBorder="1"/>
    <xf numFmtId="6" fontId="2" fillId="3" borderId="22" xfId="0" applyNumberFormat="1" applyFont="1" applyFill="1" applyBorder="1" applyAlignment="1">
      <alignment horizontal="right"/>
    </xf>
    <xf numFmtId="165" fontId="2" fillId="3" borderId="8" xfId="0" applyNumberFormat="1" applyFont="1" applyFill="1" applyBorder="1" applyAlignment="1">
      <alignment horizontal="right"/>
    </xf>
    <xf numFmtId="6" fontId="2" fillId="3" borderId="8" xfId="0" applyNumberFormat="1" applyFont="1" applyFill="1" applyBorder="1" applyAlignment="1">
      <alignment horizontal="right"/>
    </xf>
    <xf numFmtId="0" fontId="2" fillId="0" borderId="15" xfId="0" applyFont="1" applyBorder="1" applyAlignment="1">
      <alignment horizontal="left" vertical="top" wrapText="1"/>
    </xf>
    <xf numFmtId="6" fontId="21" fillId="8" borderId="23" xfId="0" applyNumberFormat="1" applyFont="1" applyFill="1" applyBorder="1" applyAlignment="1">
      <alignment wrapText="1"/>
    </xf>
    <xf numFmtId="6" fontId="21" fillId="8" borderId="24" xfId="0" applyNumberFormat="1" applyFont="1" applyFill="1" applyBorder="1" applyAlignment="1">
      <alignment wrapText="1"/>
    </xf>
    <xf numFmtId="6" fontId="21" fillId="8" borderId="25" xfId="0" applyNumberFormat="1" applyFont="1" applyFill="1" applyBorder="1" applyAlignment="1">
      <alignment wrapText="1"/>
    </xf>
    <xf numFmtId="0" fontId="2" fillId="0" borderId="0" xfId="0" applyFont="1" applyAlignment="1">
      <alignment vertical="center"/>
    </xf>
    <xf numFmtId="0" fontId="0" fillId="0" borderId="0" xfId="0" applyAlignment="1">
      <alignment vertical="center"/>
    </xf>
    <xf numFmtId="0" fontId="2" fillId="0" borderId="0" xfId="0" applyFont="1" applyAlignment="1">
      <alignment vertical="center" wrapText="1"/>
    </xf>
    <xf numFmtId="0" fontId="4" fillId="0" borderId="0" xfId="0" applyFont="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6" fillId="2" borderId="8" xfId="0" applyFont="1" applyFill="1" applyBorder="1" applyAlignment="1">
      <alignment vertical="center" wrapText="1"/>
    </xf>
    <xf numFmtId="0" fontId="6" fillId="2" borderId="15" xfId="0" applyFont="1" applyFill="1" applyBorder="1" applyAlignment="1">
      <alignment vertical="center" wrapText="1"/>
    </xf>
    <xf numFmtId="0" fontId="6" fillId="2" borderId="15" xfId="0" applyFont="1" applyFill="1" applyBorder="1" applyAlignment="1">
      <alignment horizontal="left" vertical="center" wrapText="1"/>
    </xf>
    <xf numFmtId="0" fontId="2" fillId="3" borderId="8" xfId="0" applyFont="1" applyFill="1" applyBorder="1" applyAlignment="1">
      <alignment vertical="center" wrapText="1"/>
    </xf>
    <xf numFmtId="0" fontId="4" fillId="3" borderId="8" xfId="0" applyFont="1" applyFill="1" applyBorder="1" applyAlignment="1">
      <alignment horizontal="center" vertical="center" wrapText="1"/>
    </xf>
    <xf numFmtId="0" fontId="4" fillId="0" borderId="0" xfId="0" applyFont="1" applyAlignment="1">
      <alignment horizontal="center" vertical="center"/>
    </xf>
    <xf numFmtId="0" fontId="2" fillId="0" borderId="8" xfId="0" applyFont="1" applyBorder="1" applyAlignment="1">
      <alignment vertical="center" wrapText="1"/>
    </xf>
    <xf numFmtId="165" fontId="2" fillId="0" borderId="8" xfId="0" applyNumberFormat="1" applyFont="1" applyBorder="1" applyAlignment="1">
      <alignment vertical="center" wrapText="1"/>
    </xf>
    <xf numFmtId="164" fontId="4" fillId="3" borderId="8" xfId="0" applyNumberFormat="1" applyFont="1" applyFill="1" applyBorder="1" applyAlignment="1">
      <alignment horizontal="right" vertical="center"/>
    </xf>
    <xf numFmtId="165" fontId="2" fillId="5" borderId="8" xfId="0" applyNumberFormat="1" applyFont="1" applyFill="1" applyBorder="1" applyAlignment="1">
      <alignment horizontal="right" vertical="center"/>
    </xf>
    <xf numFmtId="0" fontId="4" fillId="3" borderId="8" xfId="0" applyFont="1" applyFill="1" applyBorder="1" applyAlignment="1">
      <alignment vertical="center" wrapText="1"/>
    </xf>
    <xf numFmtId="0" fontId="4" fillId="3" borderId="8" xfId="0" applyFont="1" applyFill="1" applyBorder="1" applyAlignment="1">
      <alignment horizontal="right" vertical="center" wrapText="1"/>
    </xf>
    <xf numFmtId="164" fontId="4" fillId="3" borderId="13" xfId="0" applyNumberFormat="1" applyFont="1" applyFill="1" applyBorder="1" applyAlignment="1">
      <alignment horizontal="right" vertical="center"/>
    </xf>
    <xf numFmtId="164" fontId="4" fillId="3" borderId="14" xfId="0" applyNumberFormat="1" applyFont="1" applyFill="1" applyBorder="1" applyAlignment="1">
      <alignment horizontal="right" vertical="center"/>
    </xf>
    <xf numFmtId="0" fontId="4" fillId="0" borderId="0" xfId="0" applyFont="1" applyAlignment="1">
      <alignment vertical="center" wrapText="1"/>
    </xf>
    <xf numFmtId="164" fontId="2" fillId="0" borderId="8" xfId="0" applyNumberFormat="1" applyFont="1" applyBorder="1" applyAlignment="1">
      <alignment horizontal="right" vertical="center"/>
    </xf>
    <xf numFmtId="164" fontId="2" fillId="3" borderId="8" xfId="0" applyNumberFormat="1" applyFont="1" applyFill="1" applyBorder="1" applyAlignment="1">
      <alignment horizontal="right" vertical="center"/>
    </xf>
    <xf numFmtId="0" fontId="2" fillId="0" borderId="9" xfId="0" applyFont="1" applyBorder="1" applyAlignment="1">
      <alignment vertical="center" wrapText="1"/>
    </xf>
    <xf numFmtId="43" fontId="2" fillId="0" borderId="0" xfId="2" applyFont="1" applyAlignment="1">
      <alignment vertical="center"/>
    </xf>
    <xf numFmtId="166" fontId="2" fillId="0" borderId="0" xfId="0" applyNumberFormat="1" applyFont="1"/>
    <xf numFmtId="0" fontId="12" fillId="0" borderId="0" xfId="0" applyFont="1" applyAlignment="1">
      <alignment vertical="top"/>
    </xf>
    <xf numFmtId="0" fontId="2" fillId="0" borderId="18" xfId="0" applyFont="1" applyBorder="1" applyAlignment="1">
      <alignment vertical="center" wrapText="1"/>
    </xf>
    <xf numFmtId="0" fontId="4" fillId="0" borderId="26" xfId="0" applyFont="1" applyBorder="1" applyAlignment="1">
      <alignment vertical="center" wrapText="1"/>
    </xf>
    <xf numFmtId="0" fontId="5" fillId="0" borderId="26" xfId="0" applyFont="1" applyBorder="1" applyAlignment="1">
      <alignment vertical="center"/>
    </xf>
    <xf numFmtId="0" fontId="23" fillId="0" borderId="0" xfId="0" applyFont="1"/>
    <xf numFmtId="0" fontId="2" fillId="0" borderId="4" xfId="0" applyFont="1" applyBorder="1"/>
    <xf numFmtId="164" fontId="2" fillId="0" borderId="4" xfId="0" applyNumberFormat="1" applyFont="1" applyBorder="1"/>
    <xf numFmtId="0" fontId="0" fillId="0" borderId="4" xfId="0" applyBorder="1"/>
    <xf numFmtId="165" fontId="2" fillId="0" borderId="8" xfId="0" applyNumberFormat="1" applyFont="1" applyBorder="1" applyAlignment="1">
      <alignment horizontal="right"/>
    </xf>
    <xf numFmtId="164" fontId="2" fillId="0" borderId="15" xfId="0" applyNumberFormat="1" applyFont="1" applyBorder="1" applyAlignment="1">
      <alignment horizontal="right" vertical="center"/>
    </xf>
    <xf numFmtId="0" fontId="22" fillId="0" borderId="0" xfId="0" applyFont="1" applyAlignment="1">
      <alignment vertical="center"/>
    </xf>
    <xf numFmtId="164" fontId="4" fillId="9" borderId="8" xfId="0" applyNumberFormat="1" applyFont="1" applyFill="1" applyBorder="1" applyAlignment="1">
      <alignment horizontal="right" vertical="center"/>
    </xf>
    <xf numFmtId="0" fontId="2" fillId="0" borderId="5" xfId="0" applyFont="1" applyBorder="1" applyAlignment="1">
      <alignment horizontal="left" vertical="top" wrapText="1"/>
    </xf>
    <xf numFmtId="0" fontId="5" fillId="0" borderId="15" xfId="0" applyFont="1" applyBorder="1"/>
    <xf numFmtId="0" fontId="4" fillId="3" borderId="5" xfId="0" applyFont="1" applyFill="1" applyBorder="1" applyAlignment="1">
      <alignment horizontal="left" vertical="top" wrapText="1"/>
    </xf>
    <xf numFmtId="0" fontId="4" fillId="3" borderId="17" xfId="0" applyFont="1" applyFill="1" applyBorder="1" applyAlignment="1">
      <alignment horizontal="right" wrapText="1"/>
    </xf>
    <xf numFmtId="0" fontId="5" fillId="0" borderId="13" xfId="0" applyFont="1" applyBorder="1"/>
    <xf numFmtId="0" fontId="3" fillId="0" borderId="0" xfId="0" applyFont="1" applyAlignment="1">
      <alignment horizontal="center"/>
    </xf>
    <xf numFmtId="0" fontId="0" fillId="0" borderId="0" xfId="0"/>
    <xf numFmtId="0" fontId="7" fillId="0" borderId="5" xfId="1" applyFill="1" applyBorder="1" applyAlignment="1">
      <alignment horizontal="center" vertical="center" wrapText="1"/>
    </xf>
    <xf numFmtId="0" fontId="7" fillId="0" borderId="16" xfId="1" applyFill="1" applyBorder="1" applyAlignment="1"/>
    <xf numFmtId="0" fontId="7" fillId="0" borderId="15" xfId="1" applyFill="1" applyBorder="1" applyAlignment="1"/>
    <xf numFmtId="0" fontId="7" fillId="0" borderId="0" xfId="1" applyAlignment="1">
      <alignment horizontal="left"/>
    </xf>
    <xf numFmtId="0" fontId="7" fillId="0" borderId="0" xfId="1" applyAlignment="1"/>
    <xf numFmtId="0" fontId="2" fillId="0" borderId="6" xfId="0" applyFont="1" applyBorder="1" applyAlignment="1">
      <alignment horizontal="left" vertical="top" wrapText="1"/>
    </xf>
    <xf numFmtId="0" fontId="5" fillId="0" borderId="7" xfId="0" applyFont="1" applyBorder="1"/>
    <xf numFmtId="0" fontId="5" fillId="0" borderId="6" xfId="0" applyFont="1" applyBorder="1"/>
    <xf numFmtId="0" fontId="5" fillId="0" borderId="10" xfId="0" applyFont="1" applyBorder="1"/>
    <xf numFmtId="0" fontId="5" fillId="0" borderId="11" xfId="0" applyFont="1" applyBorder="1"/>
    <xf numFmtId="0" fontId="5" fillId="0" borderId="12" xfId="0" applyFont="1" applyBorder="1"/>
    <xf numFmtId="0" fontId="4" fillId="3" borderId="5" xfId="0" applyFont="1" applyFill="1" applyBorder="1" applyAlignment="1">
      <alignment horizontal="right"/>
    </xf>
    <xf numFmtId="0" fontId="5" fillId="0" borderId="16" xfId="0" applyFont="1" applyBorder="1"/>
    <xf numFmtId="0" fontId="2" fillId="0" borderId="5" xfId="0" applyFont="1" applyBorder="1" applyAlignment="1">
      <alignment horizontal="center"/>
    </xf>
    <xf numFmtId="0" fontId="4" fillId="3" borderId="5" xfId="0" applyFont="1" applyFill="1" applyBorder="1" applyAlignment="1">
      <alignment horizontal="left" wrapText="1"/>
    </xf>
    <xf numFmtId="0" fontId="7" fillId="0" borderId="0" xfId="1" applyAlignment="1">
      <alignment horizontal="left" wrapText="1"/>
    </xf>
    <xf numFmtId="0" fontId="4" fillId="0" borderId="1" xfId="0" applyFont="1" applyBorder="1" applyAlignment="1">
      <alignment horizontal="center" vertical="center"/>
    </xf>
    <xf numFmtId="0" fontId="5" fillId="0" borderId="2" xfId="0" applyFont="1" applyBorder="1"/>
    <xf numFmtId="0" fontId="5" fillId="0" borderId="3" xfId="0" applyFont="1" applyBorder="1"/>
    <xf numFmtId="0" fontId="2" fillId="0" borderId="6" xfId="0" applyFont="1" applyBorder="1" applyAlignment="1">
      <alignment horizontal="center" vertical="top" wrapText="1"/>
    </xf>
    <xf numFmtId="0" fontId="7" fillId="0" borderId="16" xfId="1" applyFill="1" applyBorder="1" applyAlignment="1">
      <alignment horizontal="center" vertical="center" wrapText="1"/>
    </xf>
    <xf numFmtId="0" fontId="7" fillId="0" borderId="15" xfId="1" applyFill="1" applyBorder="1" applyAlignment="1">
      <alignment horizontal="center" vertical="center" wrapText="1"/>
    </xf>
    <xf numFmtId="0" fontId="10" fillId="0" borderId="1" xfId="0" applyFont="1" applyBorder="1" applyAlignment="1">
      <alignment horizontal="left" vertical="center" wrapText="1"/>
    </xf>
    <xf numFmtId="0" fontId="5" fillId="0" borderId="2" xfId="0" applyFont="1" applyBorder="1" applyAlignment="1">
      <alignment vertical="center"/>
    </xf>
    <xf numFmtId="0" fontId="5" fillId="0" borderId="3" xfId="0" applyFont="1" applyBorder="1" applyAlignment="1">
      <alignment vertical="center"/>
    </xf>
    <xf numFmtId="0" fontId="5" fillId="0" borderId="6" xfId="0" applyFont="1" applyBorder="1" applyAlignment="1">
      <alignment vertical="center"/>
    </xf>
    <xf numFmtId="0" fontId="0" fillId="0" borderId="0" xfId="0" applyAlignment="1">
      <alignment vertical="center"/>
    </xf>
    <xf numFmtId="0" fontId="5" fillId="0" borderId="7"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0" fontId="4" fillId="3" borderId="17" xfId="0" applyFont="1" applyFill="1" applyBorder="1" applyAlignment="1">
      <alignment horizontal="right" vertical="center" wrapText="1"/>
    </xf>
    <xf numFmtId="0" fontId="5" fillId="0" borderId="13" xfId="0" applyFont="1" applyBorder="1" applyAlignment="1">
      <alignment vertical="center"/>
    </xf>
    <xf numFmtId="0" fontId="3" fillId="0" borderId="0" xfId="0" applyFont="1" applyAlignment="1">
      <alignment horizontal="center" vertical="center" wrapText="1"/>
    </xf>
    <xf numFmtId="0" fontId="7" fillId="0" borderId="0" xfId="1" applyAlignment="1">
      <alignment horizontal="left" vertical="center"/>
    </xf>
    <xf numFmtId="0" fontId="7" fillId="0" borderId="0" xfId="1" applyAlignment="1">
      <alignment vertical="center"/>
    </xf>
    <xf numFmtId="0" fontId="4" fillId="0" borderId="0" xfId="0" applyFont="1" applyAlignment="1">
      <alignment horizontal="center" vertical="center" wrapText="1"/>
    </xf>
    <xf numFmtId="0" fontId="6" fillId="2" borderId="5" xfId="0" applyFont="1" applyFill="1" applyBorder="1" applyAlignment="1">
      <alignment horizontal="center" vertical="center" wrapText="1"/>
    </xf>
    <xf numFmtId="0" fontId="5" fillId="0" borderId="16" xfId="0" applyFont="1" applyBorder="1" applyAlignment="1">
      <alignment vertical="center"/>
    </xf>
    <xf numFmtId="0" fontId="5" fillId="0" borderId="15" xfId="0" applyFont="1" applyBorder="1" applyAlignment="1">
      <alignment vertical="center"/>
    </xf>
    <xf numFmtId="0" fontId="2" fillId="0" borderId="6" xfId="0" applyFont="1" applyBorder="1" applyAlignment="1">
      <alignment horizontal="left" vertical="center" wrapText="1"/>
    </xf>
    <xf numFmtId="0" fontId="4" fillId="0" borderId="6" xfId="0" applyFont="1" applyBorder="1" applyAlignment="1">
      <alignment horizontal="left" vertical="center" wrapText="1"/>
    </xf>
    <xf numFmtId="0" fontId="6" fillId="2" borderId="5" xfId="0" applyFont="1" applyFill="1" applyBorder="1" applyAlignment="1">
      <alignment horizontal="left" vertical="center" wrapText="1"/>
    </xf>
    <xf numFmtId="0" fontId="4" fillId="2" borderId="5" xfId="0" applyFont="1" applyFill="1" applyBorder="1" applyAlignment="1">
      <alignment horizontal="center" vertical="center" wrapText="1"/>
    </xf>
    <xf numFmtId="0" fontId="4" fillId="2" borderId="5" xfId="0" applyFont="1" applyFill="1" applyBorder="1" applyAlignment="1">
      <alignment horizontal="center" vertical="top" wrapText="1"/>
    </xf>
    <xf numFmtId="0" fontId="11" fillId="0" borderId="1" xfId="0" applyFont="1" applyBorder="1" applyAlignment="1">
      <alignment horizontal="left" vertical="top" wrapText="1"/>
    </xf>
    <xf numFmtId="2" fontId="2" fillId="0" borderId="5" xfId="0" applyNumberFormat="1" applyFont="1" applyBorder="1" applyAlignment="1">
      <alignment horizontal="center"/>
    </xf>
    <xf numFmtId="2" fontId="2" fillId="3" borderId="5" xfId="0" applyNumberFormat="1" applyFont="1" applyFill="1" applyBorder="1" applyAlignment="1">
      <alignment horizontal="right"/>
    </xf>
    <xf numFmtId="0" fontId="2" fillId="0" borderId="1" xfId="0" applyFont="1" applyBorder="1" applyAlignment="1">
      <alignment horizontal="left" vertical="top" wrapText="1"/>
    </xf>
  </cellXfs>
  <cellStyles count="3">
    <cellStyle name="Comma" xfId="2" builtinId="3"/>
    <cellStyle name="Hyperlink" xfId="1" builtinId="8"/>
    <cellStyle name="Normal" xfId="0" builtinId="0"/>
  </cellStyles>
  <dxfs count="3">
    <dxf>
      <fill>
        <patternFill patternType="solid">
          <fgColor rgb="FFDBE5F1"/>
          <bgColor rgb="FFDBE5F1"/>
        </patternFill>
      </fill>
    </dxf>
    <dxf>
      <fill>
        <patternFill patternType="solid">
          <fgColor rgb="FFB8CCE4"/>
          <bgColor rgb="FFB8CCE4"/>
        </patternFill>
      </fill>
    </dxf>
    <dxf>
      <fill>
        <patternFill patternType="solid">
          <fgColor theme="4"/>
          <bgColor theme="4"/>
        </patternFill>
      </fill>
    </dxf>
  </dxfs>
  <tableStyles count="1">
    <tableStyle name="Component Type Eligible Costs-style" pivot="0" count="3" xr9:uid="{00000000-0011-0000-FFFF-FFFF00000000}">
      <tableStyleElement type="headerRow" dxfId="2"/>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customschemas.google.com/relationships/workbookmetadata" Target="metadata"/><Relationship Id="rId23" Type="http://schemas.openxmlformats.org/officeDocument/2006/relationships/customXml" Target="../customXml/item3.xml"/><Relationship Id="rId19" Type="http://schemas.microsoft.com/office/2017/10/relationships/person" Target="persons/person.xml"/><Relationship Id="rId4" Type="http://schemas.openxmlformats.org/officeDocument/2006/relationships/worksheet" Target="worksheets/sheet4.xml"/><Relationship Id="rId22"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ovinfo.gov/content/pkg/CFR-2017-title24-vol3/xml/CFR-2017-title24-vol3-part578.xml"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www.huduser.gov/portal/datasets/fmr/fmrs/FY2026_code/2026summary.odn?cbsasub=METRO16980M16980&amp;year=2026&amp;fmrtype=Final&amp;dallas_sa_override=TRUE&amp;selection_type=hmfa" TargetMode="External"/><Relationship Id="rId1" Type="http://schemas.openxmlformats.org/officeDocument/2006/relationships/hyperlink" Target="https://www.govinfo.gov/content/pkg/CFR-2017-title24-vol3/xml/CFR-2017-title24-vol3-part578.xml"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huduser.gov/portal/datasets/fmr/fmrs/FY2026_code/2026summary.odn?cbsasub=METRO16980M16980&amp;year=2026&amp;fmrtype=Final&amp;dallas_sa_override=TRUE&amp;selection_type=hmfa" TargetMode="External"/><Relationship Id="rId2" Type="http://schemas.openxmlformats.org/officeDocument/2006/relationships/hyperlink" Target="https://www.huduser.gov/portal/datasets/fmr/fmrs/FY2022_code/2022summary.odn?cbsasub=METRO16980M16980&amp;year=2022&amp;fmrtype=Final&amp;dallas_sa_override=TRUE" TargetMode="External"/><Relationship Id="rId1" Type="http://schemas.openxmlformats.org/officeDocument/2006/relationships/hyperlink" Target="https://www.govinfo.gov/content/pkg/CFR-2017-title24-vol3/xml/CFR-2017-title24-vol3-part578.x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info.gov/content/pkg/CFR-2017-title24-vol3/xml/CFR-2017-title24-vol3-part578.xml"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govinfo.gov/content/pkg/CFR-2017-title24-vol3/xml/CFR-2017-title24-vol3-part578.xml"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govinfo.gov/content/pkg/CFR-2017-title24-vol3/xml/CFR-2017-title24-vol3-part578.x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26"/>
  <sheetViews>
    <sheetView workbookViewId="0">
      <selection activeCell="C2" sqref="C2"/>
    </sheetView>
  </sheetViews>
  <sheetFormatPr defaultColWidth="12.59765625" defaultRowHeight="15" customHeight="1" x14ac:dyDescent="0.25"/>
  <cols>
    <col min="1" max="1" width="15.09765625" customWidth="1"/>
    <col min="2" max="3" width="15.5" customWidth="1"/>
    <col min="4" max="4" width="13.5" customWidth="1"/>
    <col min="5" max="5" width="12.19921875" customWidth="1"/>
    <col min="6" max="6" width="12.3984375" customWidth="1"/>
    <col min="7" max="7" width="5.69921875" customWidth="1"/>
    <col min="8" max="8" width="17.59765625" customWidth="1"/>
    <col min="9" max="9" width="10" customWidth="1"/>
    <col min="10" max="10" width="8" customWidth="1"/>
    <col min="11" max="11" width="10.8984375" customWidth="1"/>
    <col min="12" max="12" width="1.19921875" hidden="1" customWidth="1"/>
    <col min="13" max="13" width="0.19921875" hidden="1" customWidth="1"/>
    <col min="14" max="26" width="8" customWidth="1"/>
  </cols>
  <sheetData>
    <row r="1" spans="1:11" ht="18.75" customHeight="1" x14ac:dyDescent="0.35">
      <c r="A1" s="119" t="s">
        <v>0</v>
      </c>
      <c r="B1" s="120"/>
      <c r="C1" s="120"/>
      <c r="D1" s="120"/>
      <c r="E1" s="120"/>
      <c r="F1" s="120"/>
      <c r="G1" s="120"/>
    </row>
    <row r="2" spans="1:11" ht="15.75" customHeight="1" x14ac:dyDescent="0.3">
      <c r="A2" s="1"/>
      <c r="B2" s="1"/>
      <c r="C2" s="1"/>
      <c r="D2" s="1"/>
      <c r="E2" s="1"/>
      <c r="F2" s="1"/>
      <c r="G2" s="1"/>
    </row>
    <row r="3" spans="1:11" ht="15.75" customHeight="1" x14ac:dyDescent="0.3">
      <c r="A3" s="124" t="s">
        <v>1</v>
      </c>
      <c r="B3" s="125"/>
      <c r="C3" s="125"/>
      <c r="D3" s="125"/>
      <c r="E3" s="125"/>
      <c r="F3" s="125"/>
      <c r="G3" s="1"/>
    </row>
    <row r="4" spans="1:11" ht="15.75" customHeight="1" x14ac:dyDescent="0.3">
      <c r="A4" s="1"/>
      <c r="B4" s="1"/>
      <c r="C4" s="1"/>
      <c r="D4" s="1"/>
      <c r="E4" s="1"/>
      <c r="F4" s="1"/>
      <c r="G4" s="1"/>
    </row>
    <row r="5" spans="1:11" ht="15.75" customHeight="1" x14ac:dyDescent="0.3">
      <c r="A5" s="12" t="s">
        <v>2</v>
      </c>
      <c r="B5" s="13"/>
      <c r="C5" s="13"/>
      <c r="D5" s="13"/>
      <c r="E5" s="13"/>
      <c r="F5" s="13"/>
      <c r="G5" s="1"/>
    </row>
    <row r="6" spans="1:11" ht="15.75" customHeight="1" x14ac:dyDescent="0.3">
      <c r="A6" s="1"/>
      <c r="B6" s="1"/>
      <c r="C6" s="1"/>
      <c r="D6" s="1"/>
      <c r="E6" s="1"/>
      <c r="F6" s="1"/>
      <c r="G6" s="1"/>
      <c r="H6" s="1"/>
      <c r="I6" s="1"/>
      <c r="J6" s="1"/>
      <c r="K6" s="1"/>
    </row>
    <row r="7" spans="1:11" ht="47.25" customHeight="1" x14ac:dyDescent="0.3">
      <c r="A7" s="135" t="s">
        <v>3</v>
      </c>
      <c r="B7" s="115"/>
      <c r="C7" s="3" t="s">
        <v>4</v>
      </c>
      <c r="D7" s="3" t="s">
        <v>5</v>
      </c>
      <c r="E7" s="3" t="s">
        <v>6</v>
      </c>
      <c r="F7" s="3" t="s">
        <v>7</v>
      </c>
      <c r="G7" s="2"/>
      <c r="H7" s="14" t="s">
        <v>8</v>
      </c>
      <c r="I7" s="15"/>
      <c r="J7" s="15"/>
      <c r="K7" s="16"/>
    </row>
    <row r="8" spans="1:11" ht="15.75" customHeight="1" x14ac:dyDescent="0.3">
      <c r="A8" s="134"/>
      <c r="B8" s="115"/>
      <c r="C8" s="30"/>
      <c r="D8" s="5"/>
      <c r="E8" s="20" t="s">
        <v>9</v>
      </c>
      <c r="F8" s="7">
        <f t="shared" ref="F8:F15" si="0">C8*D8*12</f>
        <v>0</v>
      </c>
      <c r="G8" s="1"/>
      <c r="H8" s="126" t="s">
        <v>10</v>
      </c>
      <c r="I8" s="120"/>
      <c r="J8" s="120"/>
      <c r="K8" s="127"/>
    </row>
    <row r="9" spans="1:11" ht="15.75" customHeight="1" x14ac:dyDescent="0.3">
      <c r="A9" s="134"/>
      <c r="B9" s="115"/>
      <c r="C9" s="31"/>
      <c r="D9" s="5"/>
      <c r="E9" s="20" t="s">
        <v>9</v>
      </c>
      <c r="F9" s="7">
        <f t="shared" si="0"/>
        <v>0</v>
      </c>
      <c r="G9" s="1"/>
      <c r="H9" s="128"/>
      <c r="I9" s="120"/>
      <c r="J9" s="120"/>
      <c r="K9" s="127"/>
    </row>
    <row r="10" spans="1:11" ht="15.75" customHeight="1" x14ac:dyDescent="0.3">
      <c r="A10" s="134"/>
      <c r="B10" s="115"/>
      <c r="C10" s="31"/>
      <c r="D10" s="5"/>
      <c r="E10" s="20" t="s">
        <v>9</v>
      </c>
      <c r="F10" s="7">
        <f t="shared" si="0"/>
        <v>0</v>
      </c>
      <c r="G10" s="1"/>
      <c r="H10" s="128"/>
      <c r="I10" s="120"/>
      <c r="J10" s="120"/>
      <c r="K10" s="127"/>
    </row>
    <row r="11" spans="1:11" ht="15.75" customHeight="1" x14ac:dyDescent="0.3">
      <c r="A11" s="134"/>
      <c r="B11" s="115"/>
      <c r="C11" s="31"/>
      <c r="D11" s="5"/>
      <c r="E11" s="20" t="s">
        <v>9</v>
      </c>
      <c r="F11" s="7">
        <f t="shared" si="0"/>
        <v>0</v>
      </c>
      <c r="G11" s="1"/>
      <c r="H11" s="128"/>
      <c r="I11" s="120"/>
      <c r="J11" s="120"/>
      <c r="K11" s="127"/>
    </row>
    <row r="12" spans="1:11" ht="15.75" customHeight="1" x14ac:dyDescent="0.3">
      <c r="A12" s="134"/>
      <c r="B12" s="115"/>
      <c r="C12" s="31"/>
      <c r="D12" s="5"/>
      <c r="E12" s="20" t="s">
        <v>9</v>
      </c>
      <c r="F12" s="7">
        <f t="shared" si="0"/>
        <v>0</v>
      </c>
      <c r="G12" s="1"/>
      <c r="H12" s="128"/>
      <c r="I12" s="120"/>
      <c r="J12" s="120"/>
      <c r="K12" s="127"/>
    </row>
    <row r="13" spans="1:11" ht="15.75" customHeight="1" x14ac:dyDescent="0.3">
      <c r="A13" s="134"/>
      <c r="B13" s="115"/>
      <c r="C13" s="31"/>
      <c r="D13" s="5"/>
      <c r="E13" s="20" t="s">
        <v>9</v>
      </c>
      <c r="F13" s="7">
        <f t="shared" si="0"/>
        <v>0</v>
      </c>
      <c r="G13" s="1"/>
      <c r="H13" s="128"/>
      <c r="I13" s="120"/>
      <c r="J13" s="120"/>
      <c r="K13" s="127"/>
    </row>
    <row r="14" spans="1:11" ht="15.75" customHeight="1" x14ac:dyDescent="0.3">
      <c r="A14" s="134"/>
      <c r="B14" s="115"/>
      <c r="C14" s="30"/>
      <c r="D14" s="5"/>
      <c r="E14" s="20" t="s">
        <v>9</v>
      </c>
      <c r="F14" s="7">
        <f t="shared" si="0"/>
        <v>0</v>
      </c>
      <c r="G14" s="1"/>
      <c r="H14" s="128"/>
      <c r="I14" s="120"/>
      <c r="J14" s="120"/>
      <c r="K14" s="127"/>
    </row>
    <row r="15" spans="1:11" ht="15.75" customHeight="1" x14ac:dyDescent="0.3">
      <c r="A15" s="134"/>
      <c r="B15" s="115"/>
      <c r="C15" s="30"/>
      <c r="D15" s="5"/>
      <c r="E15" s="20" t="s">
        <v>9</v>
      </c>
      <c r="F15" s="7">
        <f t="shared" si="0"/>
        <v>0</v>
      </c>
      <c r="G15" s="1"/>
      <c r="H15" s="128"/>
      <c r="I15" s="120"/>
      <c r="J15" s="120"/>
      <c r="K15" s="127"/>
    </row>
    <row r="16" spans="1:11" ht="15.75" customHeight="1" x14ac:dyDescent="0.3">
      <c r="A16" s="132" t="s">
        <v>11</v>
      </c>
      <c r="B16" s="133"/>
      <c r="C16" s="133"/>
      <c r="D16" s="133"/>
      <c r="E16" s="115"/>
      <c r="F16" s="7">
        <f>SUM(F8:F15)</f>
        <v>0</v>
      </c>
      <c r="G16" s="1"/>
      <c r="H16" s="128"/>
      <c r="I16" s="120"/>
      <c r="J16" s="120"/>
      <c r="K16" s="127"/>
    </row>
    <row r="17" spans="1:11" ht="15.75" customHeight="1" x14ac:dyDescent="0.3">
      <c r="A17" s="1"/>
      <c r="B17" s="1"/>
      <c r="C17" s="1"/>
      <c r="D17" s="1"/>
      <c r="E17" s="1"/>
      <c r="F17" s="1"/>
      <c r="G17" s="1"/>
      <c r="H17" s="128"/>
      <c r="I17" s="120"/>
      <c r="J17" s="120"/>
      <c r="K17" s="127"/>
    </row>
    <row r="18" spans="1:11" ht="15.75" customHeight="1" x14ac:dyDescent="0.3">
      <c r="A18" s="22" t="s">
        <v>12</v>
      </c>
      <c r="B18" s="23"/>
      <c r="C18" s="23"/>
      <c r="D18" s="23"/>
      <c r="E18" s="23"/>
      <c r="F18" s="23"/>
      <c r="G18" s="1"/>
      <c r="H18" s="128"/>
      <c r="I18" s="120"/>
      <c r="J18" s="120"/>
      <c r="K18" s="127"/>
    </row>
    <row r="19" spans="1:11" ht="15.75" customHeight="1" x14ac:dyDescent="0.3">
      <c r="A19" s="116" t="s">
        <v>13</v>
      </c>
      <c r="B19" s="115"/>
      <c r="C19" s="24"/>
      <c r="D19" s="25" t="s">
        <v>14</v>
      </c>
      <c r="E19" s="25" t="s">
        <v>15</v>
      </c>
      <c r="F19" s="26" t="s">
        <v>16</v>
      </c>
      <c r="G19" s="1"/>
      <c r="H19" s="128"/>
      <c r="I19" s="120"/>
      <c r="J19" s="120"/>
      <c r="K19" s="127"/>
    </row>
    <row r="20" spans="1:11" ht="15.75" customHeight="1" x14ac:dyDescent="0.3">
      <c r="A20" s="114"/>
      <c r="B20" s="115"/>
      <c r="C20" s="72"/>
      <c r="D20" s="27"/>
      <c r="E20" s="5"/>
      <c r="F20" s="7">
        <f>E20</f>
        <v>0</v>
      </c>
      <c r="G20" s="1"/>
      <c r="H20" s="128"/>
      <c r="I20" s="120"/>
      <c r="J20" s="120"/>
      <c r="K20" s="127"/>
    </row>
    <row r="21" spans="1:11" ht="15.75" customHeight="1" x14ac:dyDescent="0.3">
      <c r="A21" s="114"/>
      <c r="B21" s="115"/>
      <c r="C21" s="72"/>
      <c r="D21" s="27"/>
      <c r="E21" s="5"/>
      <c r="F21" s="7">
        <f>E21</f>
        <v>0</v>
      </c>
      <c r="G21" s="1"/>
      <c r="H21" s="129"/>
      <c r="I21" s="130"/>
      <c r="J21" s="130"/>
      <c r="K21" s="131"/>
    </row>
    <row r="22" spans="1:11" ht="15.75" customHeight="1" x14ac:dyDescent="0.3">
      <c r="A22" s="114"/>
      <c r="B22" s="115"/>
      <c r="C22" s="72"/>
      <c r="D22" s="27"/>
      <c r="E22" s="5"/>
      <c r="F22" s="7">
        <f>E22</f>
        <v>0</v>
      </c>
      <c r="G22" s="1"/>
      <c r="H22" s="1"/>
      <c r="I22" s="1"/>
      <c r="J22" s="1"/>
      <c r="K22" s="1"/>
    </row>
    <row r="23" spans="1:11" ht="15.75" customHeight="1" x14ac:dyDescent="0.3">
      <c r="A23" s="114"/>
      <c r="B23" s="115"/>
      <c r="C23" s="72"/>
      <c r="D23" s="27"/>
      <c r="E23" s="5"/>
      <c r="F23" s="7">
        <f>E23</f>
        <v>0</v>
      </c>
      <c r="G23" s="1"/>
      <c r="H23" s="1"/>
      <c r="I23" s="1"/>
      <c r="J23" s="1"/>
      <c r="K23" s="1"/>
    </row>
    <row r="24" spans="1:11" ht="15.75" customHeight="1" x14ac:dyDescent="0.3">
      <c r="A24" s="116" t="s">
        <v>17</v>
      </c>
      <c r="B24" s="115"/>
      <c r="C24" s="24"/>
      <c r="D24" s="7">
        <f t="shared" ref="D24:F24" si="1">SUM(D20:D23)</f>
        <v>0</v>
      </c>
      <c r="E24" s="7">
        <f t="shared" si="1"/>
        <v>0</v>
      </c>
      <c r="F24" s="7">
        <f t="shared" si="1"/>
        <v>0</v>
      </c>
      <c r="G24" s="1"/>
      <c r="H24" s="1"/>
      <c r="I24" s="1"/>
      <c r="J24" s="1"/>
      <c r="K24" s="1"/>
    </row>
    <row r="25" spans="1:11" ht="15.75" customHeight="1" x14ac:dyDescent="0.3">
      <c r="A25" s="1"/>
      <c r="B25" s="1"/>
      <c r="C25" s="1"/>
      <c r="D25" s="28"/>
      <c r="E25" s="28"/>
      <c r="F25" s="28"/>
      <c r="G25" s="1"/>
      <c r="H25" s="1"/>
      <c r="I25" s="1"/>
      <c r="J25" s="1"/>
      <c r="K25" s="1"/>
    </row>
    <row r="26" spans="1:11" ht="15.75" customHeight="1" x14ac:dyDescent="0.3">
      <c r="A26" s="117" t="s">
        <v>18</v>
      </c>
      <c r="B26" s="118"/>
      <c r="C26" s="29"/>
      <c r="D26" s="8">
        <f>D24+F16</f>
        <v>0</v>
      </c>
      <c r="E26" s="8">
        <f>E24</f>
        <v>0</v>
      </c>
      <c r="F26" s="9">
        <f>D26+E26</f>
        <v>0</v>
      </c>
      <c r="G26" s="1"/>
      <c r="H26" s="1"/>
      <c r="I26" s="1"/>
      <c r="J26" s="1"/>
      <c r="K26" s="1"/>
    </row>
  </sheetData>
  <mergeCells count="20">
    <mergeCell ref="A26:B26"/>
    <mergeCell ref="A1:G1"/>
    <mergeCell ref="A3:F3"/>
    <mergeCell ref="A7:B7"/>
    <mergeCell ref="A8:B8"/>
    <mergeCell ref="A16:E16"/>
    <mergeCell ref="A19:B19"/>
    <mergeCell ref="A20:B20"/>
    <mergeCell ref="A22:B22"/>
    <mergeCell ref="A23:B23"/>
    <mergeCell ref="A11:B11"/>
    <mergeCell ref="A12:B12"/>
    <mergeCell ref="A13:B13"/>
    <mergeCell ref="A14:B14"/>
    <mergeCell ref="A15:B15"/>
    <mergeCell ref="H8:K21"/>
    <mergeCell ref="A9:B9"/>
    <mergeCell ref="A10:B10"/>
    <mergeCell ref="A21:B21"/>
    <mergeCell ref="A24:B24"/>
  </mergeCells>
  <hyperlinks>
    <hyperlink ref="A3:F3" r:id="rId1" location="seqnum578.49" display="Eligble leasing costs are outlined in § 578.49 Leasing of the CoC Program Interim Rule." xr:uid="{D5182F88-C5EC-4C6A-8D0D-1AE5D6BB024A}"/>
  </hyperlinks>
  <pageMargins left="0.25" right="0.25" top="0.75" bottom="0.75" header="0" footer="0"/>
  <pageSetup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8"/>
  <sheetViews>
    <sheetView tabSelected="1" workbookViewId="0">
      <selection activeCell="G3" sqref="G3:K4"/>
    </sheetView>
  </sheetViews>
  <sheetFormatPr defaultColWidth="12.59765625" defaultRowHeight="15" customHeight="1" x14ac:dyDescent="0.25"/>
  <cols>
    <col min="1" max="1" width="15.09765625" customWidth="1"/>
    <col min="2" max="3" width="15.5" customWidth="1"/>
    <col min="4" max="4" width="13.5" customWidth="1"/>
    <col min="5" max="5" width="12.19921875" customWidth="1"/>
    <col min="6" max="6" width="12.3984375" customWidth="1"/>
    <col min="7" max="7" width="10.69921875" customWidth="1"/>
    <col min="8" max="8" width="13.59765625" customWidth="1"/>
    <col min="9" max="9" width="11.69921875" customWidth="1"/>
    <col min="10" max="10" width="14.09765625" customWidth="1"/>
    <col min="11" max="11" width="12.59765625" customWidth="1"/>
    <col min="12" max="12" width="9.765625E-2" customWidth="1"/>
    <col min="13" max="13" width="9.19921875" customWidth="1"/>
    <col min="14" max="26" width="8" customWidth="1"/>
  </cols>
  <sheetData>
    <row r="1" spans="1:11" ht="18.75" customHeight="1" x14ac:dyDescent="0.35">
      <c r="A1" s="119" t="s">
        <v>19</v>
      </c>
      <c r="B1" s="120"/>
      <c r="C1" s="120"/>
      <c r="D1" s="120"/>
      <c r="E1" s="120"/>
      <c r="F1" s="120"/>
      <c r="G1" s="120"/>
    </row>
    <row r="2" spans="1:11" ht="15.75" customHeight="1" x14ac:dyDescent="0.3">
      <c r="A2" s="1"/>
      <c r="B2" s="1"/>
      <c r="C2" s="1"/>
      <c r="D2" s="1"/>
      <c r="E2" s="1"/>
      <c r="F2" s="1"/>
      <c r="G2" s="121" t="s">
        <v>20</v>
      </c>
      <c r="H2" s="122"/>
      <c r="I2" s="122"/>
      <c r="J2" s="122"/>
      <c r="K2" s="123"/>
    </row>
    <row r="3" spans="1:11" ht="15.75" customHeight="1" x14ac:dyDescent="0.25">
      <c r="A3" s="124" t="s">
        <v>1</v>
      </c>
      <c r="B3" s="125"/>
      <c r="C3" s="125"/>
      <c r="D3" s="125"/>
      <c r="E3" s="125"/>
      <c r="F3" s="125"/>
      <c r="G3" s="10" t="s">
        <v>21</v>
      </c>
      <c r="H3" s="10" t="s">
        <v>22</v>
      </c>
      <c r="I3" s="10" t="s">
        <v>23</v>
      </c>
      <c r="J3" s="10" t="s">
        <v>24</v>
      </c>
      <c r="K3" s="10" t="s">
        <v>25</v>
      </c>
    </row>
    <row r="4" spans="1:11" ht="15.75" customHeight="1" x14ac:dyDescent="0.3">
      <c r="A4" s="1"/>
      <c r="B4" s="1"/>
      <c r="C4" s="1"/>
      <c r="D4" s="1"/>
      <c r="E4" s="1"/>
      <c r="F4" s="1"/>
      <c r="G4" s="73">
        <v>1458</v>
      </c>
      <c r="H4" s="74">
        <v>1560</v>
      </c>
      <c r="I4" s="74">
        <v>1761</v>
      </c>
      <c r="J4" s="74">
        <v>2262</v>
      </c>
      <c r="K4" s="75">
        <v>2657</v>
      </c>
    </row>
    <row r="5" spans="1:11" ht="15.75" customHeight="1" x14ac:dyDescent="0.3">
      <c r="A5" s="1"/>
      <c r="B5" s="1"/>
      <c r="C5" s="1"/>
      <c r="D5" s="1"/>
      <c r="E5" s="1"/>
      <c r="F5" s="1"/>
      <c r="G5" s="1"/>
      <c r="H5" s="11" t="s">
        <v>26</v>
      </c>
    </row>
    <row r="6" spans="1:11" ht="15.75" customHeight="1" x14ac:dyDescent="0.3">
      <c r="A6" s="1"/>
      <c r="B6" s="1"/>
      <c r="C6" s="1"/>
      <c r="D6" s="1"/>
      <c r="E6" s="1"/>
      <c r="F6" s="1"/>
      <c r="G6" s="1"/>
    </row>
    <row r="7" spans="1:11" ht="15.75" customHeight="1" x14ac:dyDescent="0.3">
      <c r="A7" s="12" t="s">
        <v>2</v>
      </c>
      <c r="B7" s="13"/>
      <c r="C7" s="13"/>
      <c r="D7" s="13"/>
      <c r="E7" s="13"/>
      <c r="F7" s="13"/>
      <c r="G7" s="1"/>
    </row>
    <row r="8" spans="1:11" ht="15.75" customHeight="1" x14ac:dyDescent="0.3">
      <c r="A8" s="1"/>
      <c r="B8" s="1"/>
      <c r="C8" s="1"/>
      <c r="D8" s="1"/>
      <c r="E8" s="1"/>
      <c r="F8" s="1"/>
      <c r="G8" s="1"/>
      <c r="H8" s="1"/>
      <c r="I8" s="1"/>
      <c r="J8" s="1"/>
      <c r="K8" s="1"/>
    </row>
    <row r="9" spans="1:11" ht="31.2" x14ac:dyDescent="0.3">
      <c r="A9" s="3" t="s">
        <v>27</v>
      </c>
      <c r="B9" s="3" t="s">
        <v>28</v>
      </c>
      <c r="C9" s="3" t="s">
        <v>29</v>
      </c>
      <c r="D9" s="3" t="s">
        <v>5</v>
      </c>
      <c r="E9" s="3" t="s">
        <v>6</v>
      </c>
      <c r="F9" s="3" t="s">
        <v>7</v>
      </c>
      <c r="G9" s="2"/>
      <c r="H9" s="14" t="s">
        <v>8</v>
      </c>
      <c r="I9" s="15"/>
      <c r="J9" s="15"/>
      <c r="K9" s="16"/>
    </row>
    <row r="10" spans="1:11" ht="15.75" customHeight="1" x14ac:dyDescent="0.3">
      <c r="A10" s="17" t="s">
        <v>30</v>
      </c>
      <c r="B10" s="18"/>
      <c r="C10" s="19"/>
      <c r="D10" s="5"/>
      <c r="E10" s="20" t="s">
        <v>9</v>
      </c>
      <c r="F10" s="7">
        <f>B10*D10*12</f>
        <v>0</v>
      </c>
      <c r="G10" s="1"/>
      <c r="H10" s="126" t="s">
        <v>31</v>
      </c>
      <c r="I10" s="120"/>
      <c r="J10" s="120"/>
      <c r="K10" s="127"/>
    </row>
    <row r="11" spans="1:11" ht="15.75" customHeight="1" x14ac:dyDescent="0.3">
      <c r="A11" s="17" t="s">
        <v>32</v>
      </c>
      <c r="B11" s="18"/>
      <c r="C11" s="21"/>
      <c r="D11" s="5"/>
      <c r="E11" s="20" t="s">
        <v>9</v>
      </c>
      <c r="F11" s="7">
        <f>B11*D11*12</f>
        <v>0</v>
      </c>
      <c r="G11" s="1"/>
      <c r="H11" s="128"/>
      <c r="I11" s="120"/>
      <c r="J11" s="120"/>
      <c r="K11" s="127"/>
    </row>
    <row r="12" spans="1:11" ht="15.75" customHeight="1" x14ac:dyDescent="0.3">
      <c r="A12" s="17" t="s">
        <v>33</v>
      </c>
      <c r="B12" s="18"/>
      <c r="C12" s="21"/>
      <c r="D12" s="5"/>
      <c r="E12" s="20" t="s">
        <v>9</v>
      </c>
      <c r="F12" s="7">
        <f t="shared" ref="F12:F17" si="0">B12*D12*12</f>
        <v>0</v>
      </c>
      <c r="G12" s="1"/>
      <c r="H12" s="128"/>
      <c r="I12" s="120"/>
      <c r="J12" s="120"/>
      <c r="K12" s="127"/>
    </row>
    <row r="13" spans="1:11" ht="15.75" customHeight="1" x14ac:dyDescent="0.3">
      <c r="A13" s="17" t="s">
        <v>34</v>
      </c>
      <c r="B13" s="18"/>
      <c r="C13" s="21"/>
      <c r="D13" s="5"/>
      <c r="E13" s="20" t="s">
        <v>9</v>
      </c>
      <c r="F13" s="7">
        <f t="shared" si="0"/>
        <v>0</v>
      </c>
      <c r="G13" s="1"/>
      <c r="H13" s="128"/>
      <c r="I13" s="120"/>
      <c r="J13" s="120"/>
      <c r="K13" s="127"/>
    </row>
    <row r="14" spans="1:11" ht="15.75" customHeight="1" x14ac:dyDescent="0.3">
      <c r="A14" s="17" t="s">
        <v>35</v>
      </c>
      <c r="B14" s="18"/>
      <c r="C14" s="21"/>
      <c r="D14" s="5"/>
      <c r="E14" s="20" t="s">
        <v>9</v>
      </c>
      <c r="F14" s="7">
        <f t="shared" si="0"/>
        <v>0</v>
      </c>
      <c r="G14" s="1"/>
      <c r="H14" s="128"/>
      <c r="I14" s="120"/>
      <c r="J14" s="120"/>
      <c r="K14" s="127"/>
    </row>
    <row r="15" spans="1:11" ht="15.75" customHeight="1" x14ac:dyDescent="0.3">
      <c r="A15" s="17" t="s">
        <v>36</v>
      </c>
      <c r="B15" s="18"/>
      <c r="C15" s="21"/>
      <c r="D15" s="5"/>
      <c r="E15" s="20" t="s">
        <v>9</v>
      </c>
      <c r="F15" s="7">
        <f t="shared" si="0"/>
        <v>0</v>
      </c>
      <c r="G15" s="1"/>
      <c r="H15" s="128"/>
      <c r="I15" s="120"/>
      <c r="J15" s="120"/>
      <c r="K15" s="127"/>
    </row>
    <row r="16" spans="1:11" ht="15.75" customHeight="1" x14ac:dyDescent="0.3">
      <c r="A16" s="17" t="s">
        <v>37</v>
      </c>
      <c r="B16" s="18"/>
      <c r="C16" s="19"/>
      <c r="D16" s="5"/>
      <c r="E16" s="20" t="s">
        <v>9</v>
      </c>
      <c r="F16" s="7">
        <f t="shared" si="0"/>
        <v>0</v>
      </c>
      <c r="G16" s="1"/>
      <c r="H16" s="128"/>
      <c r="I16" s="120"/>
      <c r="J16" s="120"/>
      <c r="K16" s="127"/>
    </row>
    <row r="17" spans="1:11" ht="15.75" customHeight="1" x14ac:dyDescent="0.3">
      <c r="A17" s="17" t="s">
        <v>38</v>
      </c>
      <c r="B17" s="18"/>
      <c r="C17" s="19"/>
      <c r="D17" s="5"/>
      <c r="E17" s="20" t="s">
        <v>9</v>
      </c>
      <c r="F17" s="7">
        <f t="shared" si="0"/>
        <v>0</v>
      </c>
      <c r="G17" s="1"/>
      <c r="H17" s="128"/>
      <c r="I17" s="120"/>
      <c r="J17" s="120"/>
      <c r="K17" s="127"/>
    </row>
    <row r="18" spans="1:11" ht="15.75" customHeight="1" x14ac:dyDescent="0.3">
      <c r="A18" s="132" t="s">
        <v>11</v>
      </c>
      <c r="B18" s="133"/>
      <c r="C18" s="133"/>
      <c r="D18" s="133"/>
      <c r="E18" s="115"/>
      <c r="F18" s="7">
        <f>SUM(F10:F17)</f>
        <v>0</v>
      </c>
      <c r="G18" s="1"/>
      <c r="H18" s="128"/>
      <c r="I18" s="120"/>
      <c r="J18" s="120"/>
      <c r="K18" s="127"/>
    </row>
    <row r="19" spans="1:11" ht="15.75" customHeight="1" x14ac:dyDescent="0.3">
      <c r="A19" s="1"/>
      <c r="B19" s="1"/>
      <c r="C19" s="1"/>
      <c r="D19" s="1"/>
      <c r="E19" s="1"/>
      <c r="F19" s="1"/>
      <c r="G19" s="1"/>
      <c r="H19" s="128"/>
      <c r="I19" s="120"/>
      <c r="J19" s="120"/>
      <c r="K19" s="127"/>
    </row>
    <row r="20" spans="1:11" ht="15.75" customHeight="1" x14ac:dyDescent="0.3">
      <c r="A20" s="22" t="s">
        <v>12</v>
      </c>
      <c r="B20" s="23"/>
      <c r="C20" s="23"/>
      <c r="D20" s="23"/>
      <c r="E20" s="23"/>
      <c r="F20" s="23"/>
      <c r="G20" s="1"/>
      <c r="H20" s="128"/>
      <c r="I20" s="120"/>
      <c r="J20" s="120"/>
      <c r="K20" s="127"/>
    </row>
    <row r="21" spans="1:11" ht="15.75" customHeight="1" x14ac:dyDescent="0.3">
      <c r="A21" s="116" t="s">
        <v>13</v>
      </c>
      <c r="B21" s="115"/>
      <c r="C21" s="24"/>
      <c r="D21" s="25" t="s">
        <v>14</v>
      </c>
      <c r="E21" s="25" t="s">
        <v>15</v>
      </c>
      <c r="F21" s="26" t="s">
        <v>16</v>
      </c>
      <c r="G21" s="1"/>
      <c r="H21" s="128"/>
      <c r="I21" s="120"/>
      <c r="J21" s="120"/>
      <c r="K21" s="127"/>
    </row>
    <row r="22" spans="1:11" ht="15.75" customHeight="1" x14ac:dyDescent="0.3">
      <c r="A22" s="114"/>
      <c r="B22" s="115"/>
      <c r="C22" s="72"/>
      <c r="D22" s="27"/>
      <c r="E22" s="5"/>
      <c r="F22" s="7">
        <f t="shared" ref="F22:F25" si="1">E22</f>
        <v>0</v>
      </c>
      <c r="G22" s="1"/>
      <c r="H22" s="128"/>
      <c r="I22" s="120"/>
      <c r="J22" s="120"/>
      <c r="K22" s="127"/>
    </row>
    <row r="23" spans="1:11" ht="15.75" customHeight="1" x14ac:dyDescent="0.3">
      <c r="A23" s="114"/>
      <c r="B23" s="115"/>
      <c r="C23" s="72"/>
      <c r="D23" s="27"/>
      <c r="E23" s="5"/>
      <c r="F23" s="7">
        <f t="shared" si="1"/>
        <v>0</v>
      </c>
      <c r="G23" s="1"/>
      <c r="H23" s="129"/>
      <c r="I23" s="130"/>
      <c r="J23" s="130"/>
      <c r="K23" s="131"/>
    </row>
    <row r="24" spans="1:11" ht="15.75" customHeight="1" x14ac:dyDescent="0.3">
      <c r="A24" s="114"/>
      <c r="B24" s="115"/>
      <c r="C24" s="72"/>
      <c r="D24" s="27"/>
      <c r="E24" s="5"/>
      <c r="F24" s="7">
        <f t="shared" si="1"/>
        <v>0</v>
      </c>
      <c r="G24" s="1"/>
      <c r="H24" s="1"/>
      <c r="I24" s="1"/>
      <c r="J24" s="1"/>
      <c r="K24" s="1"/>
    </row>
    <row r="25" spans="1:11" ht="15.75" customHeight="1" x14ac:dyDescent="0.3">
      <c r="A25" s="114"/>
      <c r="B25" s="115"/>
      <c r="C25" s="72"/>
      <c r="D25" s="27"/>
      <c r="E25" s="5"/>
      <c r="F25" s="7">
        <f t="shared" si="1"/>
        <v>0</v>
      </c>
      <c r="G25" s="1"/>
      <c r="H25" s="1"/>
      <c r="I25" s="1"/>
      <c r="J25" s="1"/>
      <c r="K25" s="1"/>
    </row>
    <row r="26" spans="1:11" ht="15.75" customHeight="1" x14ac:dyDescent="0.3">
      <c r="A26" s="116" t="s">
        <v>17</v>
      </c>
      <c r="B26" s="115"/>
      <c r="C26" s="24"/>
      <c r="D26" s="7">
        <f t="shared" ref="D26:F26" si="2">SUM(D22:D25)</f>
        <v>0</v>
      </c>
      <c r="E26" s="7">
        <f t="shared" si="2"/>
        <v>0</v>
      </c>
      <c r="F26" s="7">
        <f t="shared" si="2"/>
        <v>0</v>
      </c>
      <c r="G26" s="1"/>
      <c r="H26" s="1"/>
      <c r="I26" s="1"/>
      <c r="J26" s="1"/>
      <c r="K26" s="1"/>
    </row>
    <row r="27" spans="1:11" ht="15.75" customHeight="1" x14ac:dyDescent="0.3">
      <c r="A27" s="1"/>
      <c r="B27" s="1"/>
      <c r="C27" s="1"/>
      <c r="D27" s="28"/>
      <c r="E27" s="28"/>
      <c r="F27" s="28"/>
      <c r="G27" s="1"/>
      <c r="H27" s="1"/>
      <c r="I27" s="1"/>
      <c r="J27" s="1"/>
      <c r="K27" s="1"/>
    </row>
    <row r="28" spans="1:11" ht="15.75" customHeight="1" x14ac:dyDescent="0.3">
      <c r="A28" s="117" t="s">
        <v>39</v>
      </c>
      <c r="B28" s="118"/>
      <c r="C28" s="29"/>
      <c r="D28" s="8">
        <f>D26+F18</f>
        <v>0</v>
      </c>
      <c r="E28" s="8">
        <f>E26</f>
        <v>0</v>
      </c>
      <c r="F28" s="9">
        <f>D28+E28</f>
        <v>0</v>
      </c>
      <c r="G28" s="1"/>
      <c r="H28" s="1"/>
      <c r="I28" s="1"/>
      <c r="J28" s="1"/>
      <c r="K28" s="1"/>
    </row>
  </sheetData>
  <mergeCells count="12">
    <mergeCell ref="A24:B24"/>
    <mergeCell ref="A25:B25"/>
    <mergeCell ref="A26:B26"/>
    <mergeCell ref="A28:B28"/>
    <mergeCell ref="A1:G1"/>
    <mergeCell ref="G2:K2"/>
    <mergeCell ref="A3:F3"/>
    <mergeCell ref="H10:K23"/>
    <mergeCell ref="A18:E18"/>
    <mergeCell ref="A21:B21"/>
    <mergeCell ref="A22:B22"/>
    <mergeCell ref="A23:B23"/>
  </mergeCells>
  <hyperlinks>
    <hyperlink ref="A3:F3" r:id="rId1" location="seqnum578.49" display="Eligble leasing costs are outlined in § 578.49 Leasing of the CoC Program Interim Rule." xr:uid="{8921F8CA-F927-4D78-8908-1F969D60D86C}"/>
    <hyperlink ref="G2:K2" r:id="rId2" display="Final FY 2024 FMRs By Unit Bedrooms" xr:uid="{8E1B182F-7670-4F48-8618-C6AFA283400A}"/>
  </hyperlinks>
  <pageMargins left="0.25" right="0.25"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27"/>
  <sheetViews>
    <sheetView workbookViewId="0">
      <selection activeCell="E5" sqref="E5"/>
    </sheetView>
  </sheetViews>
  <sheetFormatPr defaultColWidth="12.59765625" defaultRowHeight="15" customHeight="1" x14ac:dyDescent="0.25"/>
  <cols>
    <col min="1" max="1" width="15.09765625" customWidth="1"/>
    <col min="2" max="2" width="15.5" customWidth="1"/>
    <col min="3" max="3" width="13.5" customWidth="1"/>
    <col min="4" max="4" width="12.19921875" customWidth="1"/>
    <col min="5" max="5" width="12.3984375" customWidth="1"/>
    <col min="6" max="6" width="7.5" customWidth="1"/>
    <col min="7" max="7" width="10.69921875" customWidth="1"/>
    <col min="8" max="8" width="13.59765625" customWidth="1"/>
    <col min="9" max="9" width="11.69921875" customWidth="1"/>
    <col min="10" max="10" width="14.09765625" customWidth="1"/>
    <col min="11" max="11" width="12.59765625" customWidth="1"/>
    <col min="12" max="12" width="9.19921875" customWidth="1"/>
    <col min="13" max="26" width="8" customWidth="1"/>
  </cols>
  <sheetData>
    <row r="1" spans="1:11" ht="18.75" customHeight="1" x14ac:dyDescent="0.35">
      <c r="A1" s="119" t="s">
        <v>40</v>
      </c>
      <c r="B1" s="120"/>
      <c r="C1" s="120"/>
      <c r="D1" s="120"/>
      <c r="E1" s="120"/>
      <c r="F1" s="120"/>
      <c r="K1" s="1"/>
    </row>
    <row r="2" spans="1:11" ht="15.75" customHeight="1" x14ac:dyDescent="0.3">
      <c r="A2" s="1"/>
      <c r="B2" s="1"/>
      <c r="C2" s="1"/>
      <c r="D2" s="1"/>
      <c r="E2" s="1"/>
      <c r="F2" s="1"/>
      <c r="G2" s="121" t="s">
        <v>20</v>
      </c>
      <c r="H2" s="141"/>
      <c r="I2" s="141"/>
      <c r="J2" s="141"/>
      <c r="K2" s="142"/>
    </row>
    <row r="3" spans="1:11" ht="31.5" customHeight="1" x14ac:dyDescent="0.25">
      <c r="A3" s="136" t="s">
        <v>41</v>
      </c>
      <c r="B3" s="125"/>
      <c r="C3" s="125"/>
      <c r="D3" s="125"/>
      <c r="E3" s="125"/>
      <c r="F3" s="125"/>
      <c r="G3" s="10" t="s">
        <v>21</v>
      </c>
      <c r="H3" s="10" t="s">
        <v>22</v>
      </c>
      <c r="I3" s="10" t="s">
        <v>23</v>
      </c>
      <c r="J3" s="10" t="s">
        <v>24</v>
      </c>
      <c r="K3" s="10" t="s">
        <v>25</v>
      </c>
    </row>
    <row r="4" spans="1:11" ht="15.75" customHeight="1" x14ac:dyDescent="0.3">
      <c r="A4" s="1"/>
      <c r="B4" s="1"/>
      <c r="C4" s="1"/>
      <c r="D4" s="1"/>
      <c r="E4" s="1"/>
      <c r="F4" s="1"/>
      <c r="G4" s="73">
        <v>1458</v>
      </c>
      <c r="H4" s="74">
        <v>1560</v>
      </c>
      <c r="I4" s="74">
        <v>1761</v>
      </c>
      <c r="J4" s="74">
        <v>2262</v>
      </c>
      <c r="K4" s="75">
        <v>2657</v>
      </c>
    </row>
    <row r="5" spans="1:11" ht="15.75" customHeight="1" x14ac:dyDescent="0.3">
      <c r="A5" s="1"/>
      <c r="B5" s="1"/>
      <c r="C5" s="1"/>
      <c r="D5" s="1"/>
      <c r="E5" s="1"/>
      <c r="F5" s="1"/>
      <c r="G5" s="11" t="s">
        <v>26</v>
      </c>
      <c r="K5" s="1"/>
    </row>
    <row r="6" spans="1:11" ht="15.75" customHeight="1" x14ac:dyDescent="0.3">
      <c r="A6" s="12" t="s">
        <v>2</v>
      </c>
      <c r="B6" s="13"/>
      <c r="C6" s="13"/>
      <c r="D6" s="13"/>
      <c r="E6" s="13"/>
      <c r="F6" s="1"/>
      <c r="K6" s="1"/>
    </row>
    <row r="7" spans="1:11" ht="15.75" customHeight="1" x14ac:dyDescent="0.3">
      <c r="A7" s="1"/>
      <c r="B7" s="1"/>
      <c r="C7" s="1"/>
      <c r="D7" s="1"/>
      <c r="E7" s="1"/>
      <c r="F7" s="1"/>
      <c r="G7" s="1"/>
      <c r="H7" s="1"/>
      <c r="I7" s="1"/>
      <c r="J7" s="1"/>
      <c r="K7" s="1"/>
    </row>
    <row r="8" spans="1:11" ht="15.75" customHeight="1" x14ac:dyDescent="0.3">
      <c r="A8" s="3" t="s">
        <v>27</v>
      </c>
      <c r="B8" s="3" t="s">
        <v>28</v>
      </c>
      <c r="C8" s="3" t="s">
        <v>29</v>
      </c>
      <c r="D8" s="3" t="s">
        <v>6</v>
      </c>
      <c r="E8" s="3" t="s">
        <v>16</v>
      </c>
      <c r="F8" s="2"/>
      <c r="G8" s="137" t="s">
        <v>42</v>
      </c>
      <c r="H8" s="138"/>
      <c r="I8" s="138"/>
      <c r="J8" s="138"/>
      <c r="K8" s="139"/>
    </row>
    <row r="9" spans="1:11" ht="15.75" customHeight="1" x14ac:dyDescent="0.3">
      <c r="A9" s="17" t="s">
        <v>30</v>
      </c>
      <c r="B9" s="18"/>
      <c r="C9" s="32"/>
      <c r="D9" s="20" t="s">
        <v>9</v>
      </c>
      <c r="E9" s="7">
        <f t="shared" ref="E9:E15" si="0">B9*C9*12</f>
        <v>0</v>
      </c>
      <c r="F9" s="1"/>
      <c r="G9" s="140" t="s">
        <v>43</v>
      </c>
      <c r="H9" s="120"/>
      <c r="I9" s="120"/>
      <c r="J9" s="120"/>
      <c r="K9" s="127"/>
    </row>
    <row r="10" spans="1:11" ht="15.75" customHeight="1" x14ac:dyDescent="0.3">
      <c r="A10" s="17" t="s">
        <v>32</v>
      </c>
      <c r="B10" s="18"/>
      <c r="C10" s="21"/>
      <c r="D10" s="20" t="s">
        <v>9</v>
      </c>
      <c r="E10" s="7">
        <f t="shared" si="0"/>
        <v>0</v>
      </c>
      <c r="F10" s="1"/>
      <c r="G10" s="128"/>
      <c r="H10" s="120"/>
      <c r="I10" s="120"/>
      <c r="J10" s="120"/>
      <c r="K10" s="127"/>
    </row>
    <row r="11" spans="1:11" ht="15.75" customHeight="1" x14ac:dyDescent="0.3">
      <c r="A11" s="17" t="s">
        <v>33</v>
      </c>
      <c r="B11" s="18"/>
      <c r="C11" s="21"/>
      <c r="D11" s="20" t="s">
        <v>9</v>
      </c>
      <c r="E11" s="7">
        <f t="shared" si="0"/>
        <v>0</v>
      </c>
      <c r="F11" s="1"/>
      <c r="G11" s="128"/>
      <c r="H11" s="120"/>
      <c r="I11" s="120"/>
      <c r="J11" s="120"/>
      <c r="K11" s="127"/>
    </row>
    <row r="12" spans="1:11" ht="15.75" customHeight="1" x14ac:dyDescent="0.3">
      <c r="A12" s="17" t="s">
        <v>34</v>
      </c>
      <c r="B12" s="18"/>
      <c r="C12" s="21"/>
      <c r="D12" s="20" t="s">
        <v>9</v>
      </c>
      <c r="E12" s="7">
        <f t="shared" si="0"/>
        <v>0</v>
      </c>
      <c r="F12" s="1"/>
      <c r="G12" s="128"/>
      <c r="H12" s="120"/>
      <c r="I12" s="120"/>
      <c r="J12" s="120"/>
      <c r="K12" s="127"/>
    </row>
    <row r="13" spans="1:11" ht="15.75" customHeight="1" x14ac:dyDescent="0.3">
      <c r="A13" s="17" t="s">
        <v>35</v>
      </c>
      <c r="B13" s="18"/>
      <c r="C13" s="21"/>
      <c r="D13" s="20" t="s">
        <v>9</v>
      </c>
      <c r="E13" s="7">
        <f t="shared" si="0"/>
        <v>0</v>
      </c>
      <c r="F13" s="1"/>
      <c r="G13" s="128"/>
      <c r="H13" s="120"/>
      <c r="I13" s="120"/>
      <c r="J13" s="120"/>
      <c r="K13" s="127"/>
    </row>
    <row r="14" spans="1:11" ht="15.75" customHeight="1" x14ac:dyDescent="0.3">
      <c r="A14" s="17" t="s">
        <v>36</v>
      </c>
      <c r="B14" s="18"/>
      <c r="C14" s="21"/>
      <c r="D14" s="20" t="s">
        <v>9</v>
      </c>
      <c r="E14" s="7">
        <f t="shared" si="0"/>
        <v>0</v>
      </c>
      <c r="F14" s="1"/>
      <c r="G14" s="128"/>
      <c r="H14" s="120"/>
      <c r="I14" s="120"/>
      <c r="J14" s="120"/>
      <c r="K14" s="127"/>
    </row>
    <row r="15" spans="1:11" ht="15.75" customHeight="1" x14ac:dyDescent="0.3">
      <c r="A15" s="17" t="s">
        <v>37</v>
      </c>
      <c r="B15" s="18"/>
      <c r="C15" s="32"/>
      <c r="D15" s="20" t="s">
        <v>9</v>
      </c>
      <c r="E15" s="7">
        <f t="shared" si="0"/>
        <v>0</v>
      </c>
      <c r="F15" s="1"/>
      <c r="G15" s="128"/>
      <c r="H15" s="120"/>
      <c r="I15" s="120"/>
      <c r="J15" s="120"/>
      <c r="K15" s="127"/>
    </row>
    <row r="16" spans="1:11" ht="15.75" customHeight="1" x14ac:dyDescent="0.3">
      <c r="A16" s="17" t="s">
        <v>38</v>
      </c>
      <c r="B16" s="18"/>
      <c r="C16" s="32"/>
      <c r="D16" s="20" t="s">
        <v>9</v>
      </c>
      <c r="E16" s="7">
        <f t="shared" ref="E16" si="1">B16*C16*12</f>
        <v>0</v>
      </c>
      <c r="F16" s="1"/>
      <c r="G16" s="128"/>
      <c r="H16" s="120"/>
      <c r="I16" s="120"/>
      <c r="J16" s="120"/>
      <c r="K16" s="127"/>
    </row>
    <row r="17" spans="1:11" ht="15.75" customHeight="1" x14ac:dyDescent="0.3">
      <c r="A17" s="132" t="s">
        <v>44</v>
      </c>
      <c r="B17" s="133"/>
      <c r="C17" s="133"/>
      <c r="D17" s="115"/>
      <c r="E17" s="7">
        <f>SUM(E9:E16)</f>
        <v>0</v>
      </c>
      <c r="F17" s="1"/>
      <c r="G17" s="128"/>
      <c r="H17" s="120"/>
      <c r="I17" s="120"/>
      <c r="J17" s="120"/>
      <c r="K17" s="127"/>
    </row>
    <row r="18" spans="1:11" ht="15.75" customHeight="1" x14ac:dyDescent="0.3">
      <c r="A18" s="1"/>
      <c r="B18" s="1"/>
      <c r="C18" s="1"/>
      <c r="D18" s="1"/>
      <c r="E18" s="1"/>
      <c r="F18" s="1"/>
      <c r="G18" s="128"/>
      <c r="H18" s="120"/>
      <c r="I18" s="120"/>
      <c r="J18" s="120"/>
      <c r="K18" s="127"/>
    </row>
    <row r="19" spans="1:11" ht="15.75" customHeight="1" x14ac:dyDescent="0.3">
      <c r="A19" s="22" t="s">
        <v>45</v>
      </c>
      <c r="B19" s="23"/>
      <c r="C19" s="23"/>
      <c r="D19" s="23"/>
      <c r="E19" s="23"/>
      <c r="F19" s="1"/>
      <c r="G19" s="128"/>
      <c r="H19" s="120"/>
      <c r="I19" s="120"/>
      <c r="J19" s="120"/>
      <c r="K19" s="127"/>
    </row>
    <row r="20" spans="1:11" ht="15.75" customHeight="1" x14ac:dyDescent="0.3">
      <c r="A20" s="116" t="s">
        <v>13</v>
      </c>
      <c r="B20" s="115"/>
      <c r="C20" s="25" t="s">
        <v>14</v>
      </c>
      <c r="D20" s="25" t="s">
        <v>15</v>
      </c>
      <c r="E20" s="26" t="s">
        <v>16</v>
      </c>
      <c r="F20" s="1"/>
      <c r="G20" s="128"/>
      <c r="H20" s="120"/>
      <c r="I20" s="120"/>
      <c r="J20" s="120"/>
      <c r="K20" s="127"/>
    </row>
    <row r="21" spans="1:11" ht="15.75" customHeight="1" x14ac:dyDescent="0.3">
      <c r="A21" s="114"/>
      <c r="B21" s="115"/>
      <c r="C21" s="27"/>
      <c r="D21" s="5"/>
      <c r="E21" s="7">
        <f>D21</f>
        <v>0</v>
      </c>
      <c r="F21" s="1"/>
      <c r="G21" s="128"/>
      <c r="H21" s="120"/>
      <c r="I21" s="120"/>
      <c r="J21" s="120"/>
      <c r="K21" s="127"/>
    </row>
    <row r="22" spans="1:11" ht="15.75" customHeight="1" x14ac:dyDescent="0.3">
      <c r="A22" s="114"/>
      <c r="B22" s="115"/>
      <c r="C22" s="27"/>
      <c r="D22" s="5"/>
      <c r="E22" s="7">
        <f>D22</f>
        <v>0</v>
      </c>
      <c r="F22" s="1"/>
      <c r="G22" s="129"/>
      <c r="H22" s="130"/>
      <c r="I22" s="130"/>
      <c r="J22" s="130"/>
      <c r="K22" s="131"/>
    </row>
    <row r="23" spans="1:11" ht="15.75" customHeight="1" x14ac:dyDescent="0.3">
      <c r="A23" s="114"/>
      <c r="B23" s="115"/>
      <c r="C23" s="27"/>
      <c r="D23" s="5"/>
      <c r="E23" s="7">
        <f>D23</f>
        <v>0</v>
      </c>
      <c r="F23" s="1"/>
      <c r="G23" s="1"/>
      <c r="H23" s="1"/>
      <c r="I23" s="1"/>
      <c r="J23" s="1"/>
      <c r="K23" s="1"/>
    </row>
    <row r="24" spans="1:11" ht="15.75" customHeight="1" x14ac:dyDescent="0.3">
      <c r="A24" s="114"/>
      <c r="B24" s="115"/>
      <c r="C24" s="27"/>
      <c r="D24" s="5"/>
      <c r="E24" s="7">
        <f t="shared" ref="E24" si="2">D24</f>
        <v>0</v>
      </c>
      <c r="F24" s="1"/>
      <c r="G24" s="1"/>
      <c r="H24" s="1"/>
      <c r="I24" s="1"/>
      <c r="J24" s="1"/>
      <c r="K24" s="1"/>
    </row>
    <row r="25" spans="1:11" ht="15.75" customHeight="1" x14ac:dyDescent="0.3">
      <c r="A25" s="116" t="s">
        <v>46</v>
      </c>
      <c r="B25" s="115"/>
      <c r="C25" s="7">
        <f t="shared" ref="C25:D25" si="3">SUM(C21:C24)</f>
        <v>0</v>
      </c>
      <c r="D25" s="7">
        <f t="shared" si="3"/>
        <v>0</v>
      </c>
      <c r="E25" s="7">
        <f>SUM(E21:E24)</f>
        <v>0</v>
      </c>
      <c r="F25" s="1"/>
      <c r="G25" s="1"/>
      <c r="H25" s="1"/>
      <c r="I25" s="1"/>
      <c r="J25" s="1"/>
      <c r="K25" s="1"/>
    </row>
    <row r="26" spans="1:11" ht="15.75" customHeight="1" x14ac:dyDescent="0.3">
      <c r="A26" s="1"/>
      <c r="B26" s="1"/>
      <c r="C26" s="28"/>
      <c r="D26" s="28"/>
      <c r="E26" s="28"/>
      <c r="F26" s="1"/>
      <c r="G26" s="1"/>
      <c r="H26" s="1"/>
      <c r="I26" s="1"/>
      <c r="J26" s="1"/>
      <c r="K26" s="1"/>
    </row>
    <row r="27" spans="1:11" ht="15.75" customHeight="1" x14ac:dyDescent="0.3">
      <c r="A27" s="117" t="s">
        <v>47</v>
      </c>
      <c r="B27" s="118"/>
      <c r="C27" s="8">
        <f>C25+E17</f>
        <v>0</v>
      </c>
      <c r="D27" s="8">
        <f>D25</f>
        <v>0</v>
      </c>
      <c r="E27" s="9">
        <f>C27+D27</f>
        <v>0</v>
      </c>
      <c r="F27" s="1"/>
      <c r="G27" s="1"/>
      <c r="H27" s="1"/>
      <c r="I27" s="1"/>
      <c r="J27" s="1"/>
      <c r="K27" s="1"/>
    </row>
  </sheetData>
  <mergeCells count="13">
    <mergeCell ref="A27:B27"/>
    <mergeCell ref="A1:F1"/>
    <mergeCell ref="A3:F3"/>
    <mergeCell ref="G8:K8"/>
    <mergeCell ref="G9:K22"/>
    <mergeCell ref="A17:D17"/>
    <mergeCell ref="A20:B20"/>
    <mergeCell ref="A21:B21"/>
    <mergeCell ref="A22:B22"/>
    <mergeCell ref="A23:B23"/>
    <mergeCell ref="A24:B24"/>
    <mergeCell ref="A25:B25"/>
    <mergeCell ref="G2:K2"/>
  </mergeCells>
  <hyperlinks>
    <hyperlink ref="A3:F3" r:id="rId1" location="seqnum578.51" display="Eligble rental assistance costs are outlined in § 578.51 Rental Assistance of the CoC Program Interim Rule." xr:uid="{804B544A-67E9-4520-BA36-EA513759416A}"/>
    <hyperlink ref="G2:J2" r:id="rId2" display="Final FY 2022 FMRs By Unit Bedrooms" xr:uid="{22DEE60D-2117-47A8-AB3B-4180F5A3EA19}"/>
    <hyperlink ref="G2:K2" r:id="rId3" display="Final FY 2025/2026 FMRs By Unit Bedrooms" xr:uid="{548D7CDF-7990-49E9-A6BB-7F971E73F668}"/>
  </hyperlinks>
  <pageMargins left="0.25" right="0.25" top="0.75" bottom="0.75" header="0" footer="0"/>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23"/>
  <sheetViews>
    <sheetView workbookViewId="0">
      <selection activeCell="F23" sqref="F23"/>
    </sheetView>
  </sheetViews>
  <sheetFormatPr defaultColWidth="12.59765625" defaultRowHeight="15" customHeight="1" x14ac:dyDescent="0.25"/>
  <cols>
    <col min="1" max="1" width="26" style="77" customWidth="1"/>
    <col min="2" max="2" width="6.3984375" style="77" customWidth="1"/>
    <col min="3" max="3" width="57.5" style="77" customWidth="1"/>
    <col min="4" max="4" width="11.5" style="77" customWidth="1"/>
    <col min="5" max="5" width="12.8984375" style="77" customWidth="1"/>
    <col min="6" max="6" width="11.19921875" style="77" customWidth="1"/>
    <col min="7" max="7" width="4.09765625" style="77" customWidth="1"/>
    <col min="8" max="8" width="9.59765625" style="77" customWidth="1"/>
    <col min="9" max="10" width="8" style="77" customWidth="1"/>
    <col min="11" max="11" width="9.5" style="77" customWidth="1"/>
    <col min="12" max="13" width="8" style="77" customWidth="1"/>
    <col min="14" max="14" width="18.5" style="77" customWidth="1"/>
    <col min="15" max="26" width="8" style="77" customWidth="1"/>
    <col min="27" max="16384" width="12.59765625" style="77"/>
  </cols>
  <sheetData>
    <row r="1" spans="1:14" ht="15.75" customHeight="1" x14ac:dyDescent="0.25">
      <c r="A1" s="154" t="s">
        <v>48</v>
      </c>
      <c r="B1" s="147"/>
      <c r="C1" s="147"/>
      <c r="D1" s="147"/>
      <c r="E1" s="147"/>
      <c r="F1" s="147"/>
      <c r="G1" s="76"/>
      <c r="H1" s="76"/>
      <c r="I1" s="76"/>
      <c r="J1" s="76"/>
      <c r="K1" s="76"/>
      <c r="L1" s="76"/>
      <c r="M1" s="76"/>
      <c r="N1" s="76"/>
    </row>
    <row r="2" spans="1:14" ht="15.75" customHeight="1" x14ac:dyDescent="0.25">
      <c r="A2" s="155" t="s">
        <v>49</v>
      </c>
      <c r="B2" s="156"/>
      <c r="C2" s="156"/>
      <c r="D2" s="156"/>
      <c r="E2" s="156"/>
      <c r="F2" s="156"/>
      <c r="G2" s="76"/>
      <c r="H2" s="76"/>
      <c r="I2" s="76"/>
      <c r="J2" s="76"/>
      <c r="K2" s="76"/>
      <c r="L2" s="76"/>
      <c r="M2" s="76"/>
      <c r="N2" s="76"/>
    </row>
    <row r="3" spans="1:14" ht="15.75" customHeight="1" x14ac:dyDescent="0.25">
      <c r="A3" s="78"/>
      <c r="B3" s="78"/>
      <c r="C3" s="78"/>
      <c r="D3" s="157"/>
      <c r="E3" s="147"/>
      <c r="F3" s="147"/>
      <c r="G3" s="79"/>
      <c r="H3" s="14" t="s">
        <v>50</v>
      </c>
      <c r="I3" s="80"/>
      <c r="J3" s="80"/>
      <c r="K3" s="81"/>
      <c r="L3" s="76"/>
      <c r="M3" s="76"/>
      <c r="N3" s="76"/>
    </row>
    <row r="4" spans="1:14" ht="17.25" customHeight="1" x14ac:dyDescent="0.25">
      <c r="A4" s="82"/>
      <c r="B4" s="83"/>
      <c r="C4" s="84"/>
      <c r="D4" s="158" t="s">
        <v>51</v>
      </c>
      <c r="E4" s="159"/>
      <c r="F4" s="160"/>
      <c r="G4" s="79"/>
      <c r="H4" s="143" t="s">
        <v>52</v>
      </c>
      <c r="I4" s="144"/>
      <c r="J4" s="144"/>
      <c r="K4" s="145"/>
      <c r="L4" s="76"/>
      <c r="M4" s="76"/>
      <c r="N4" s="76"/>
    </row>
    <row r="5" spans="1:14" ht="15.75" customHeight="1" x14ac:dyDescent="0.25">
      <c r="A5" s="85"/>
      <c r="B5" s="85"/>
      <c r="C5" s="86" t="s">
        <v>13</v>
      </c>
      <c r="D5" s="86" t="s">
        <v>14</v>
      </c>
      <c r="E5" s="86" t="s">
        <v>15</v>
      </c>
      <c r="F5" s="86" t="s">
        <v>53</v>
      </c>
      <c r="G5" s="87"/>
      <c r="H5" s="146"/>
      <c r="I5" s="147"/>
      <c r="J5" s="147"/>
      <c r="K5" s="148"/>
      <c r="L5" s="76"/>
      <c r="M5" s="76"/>
      <c r="N5" s="76"/>
    </row>
    <row r="6" spans="1:14" ht="63.75" customHeight="1" x14ac:dyDescent="0.25">
      <c r="A6" s="88"/>
      <c r="B6" s="88"/>
      <c r="C6" s="88"/>
      <c r="D6" s="89"/>
      <c r="E6" s="89"/>
      <c r="F6" s="90">
        <f>E6+D6</f>
        <v>0</v>
      </c>
      <c r="G6" s="87"/>
      <c r="H6" s="146"/>
      <c r="I6" s="147"/>
      <c r="J6" s="147"/>
      <c r="K6" s="148"/>
      <c r="L6" s="76"/>
      <c r="M6" s="76"/>
      <c r="N6" s="76"/>
    </row>
    <row r="7" spans="1:14" ht="56.25" customHeight="1" x14ac:dyDescent="0.25">
      <c r="A7" s="88"/>
      <c r="B7" s="88"/>
      <c r="C7" s="88"/>
      <c r="D7" s="91"/>
      <c r="E7" s="89"/>
      <c r="F7" s="90">
        <f>E7+D7</f>
        <v>0</v>
      </c>
      <c r="G7" s="76"/>
      <c r="H7" s="146"/>
      <c r="I7" s="147"/>
      <c r="J7" s="147"/>
      <c r="K7" s="148"/>
      <c r="L7" s="76"/>
      <c r="M7" s="76"/>
      <c r="N7" s="76"/>
    </row>
    <row r="8" spans="1:14" ht="15.6" x14ac:dyDescent="0.25">
      <c r="A8" s="88"/>
      <c r="B8" s="88"/>
      <c r="C8" s="88"/>
      <c r="D8" s="91"/>
      <c r="E8" s="89"/>
      <c r="F8" s="90">
        <f t="shared" ref="F8" si="0">E8+D8</f>
        <v>0</v>
      </c>
      <c r="G8" s="76"/>
      <c r="H8" s="146"/>
      <c r="I8" s="147"/>
      <c r="J8" s="147"/>
      <c r="K8" s="148"/>
      <c r="L8" s="76"/>
      <c r="M8" s="76"/>
      <c r="N8" s="76"/>
    </row>
    <row r="9" spans="1:14" ht="15.6" x14ac:dyDescent="0.25">
      <c r="A9" s="88"/>
      <c r="B9" s="88"/>
      <c r="C9" s="88"/>
      <c r="D9" s="91"/>
      <c r="E9" s="89"/>
      <c r="F9" s="90">
        <f>E9+D9</f>
        <v>0</v>
      </c>
      <c r="G9" s="76"/>
      <c r="H9" s="146"/>
      <c r="I9" s="147"/>
      <c r="J9" s="147"/>
      <c r="K9" s="148"/>
      <c r="L9" s="76"/>
      <c r="M9" s="76"/>
      <c r="N9" s="76"/>
    </row>
    <row r="10" spans="1:14" ht="15.6" x14ac:dyDescent="0.25">
      <c r="A10" s="88"/>
      <c r="B10" s="88"/>
      <c r="C10" s="88"/>
      <c r="D10" s="91"/>
      <c r="E10" s="89"/>
      <c r="F10" s="90">
        <f>E10+D10</f>
        <v>0</v>
      </c>
      <c r="G10" s="76"/>
      <c r="H10" s="146"/>
      <c r="I10" s="147"/>
      <c r="J10" s="147"/>
      <c r="K10" s="148"/>
      <c r="L10" s="76"/>
      <c r="M10" s="76"/>
      <c r="N10" s="76"/>
    </row>
    <row r="11" spans="1:14" ht="15.6" x14ac:dyDescent="0.25">
      <c r="A11" s="88"/>
      <c r="B11" s="88"/>
      <c r="C11" s="88"/>
      <c r="D11" s="91"/>
      <c r="E11" s="89"/>
      <c r="F11" s="90">
        <f>E11+D11</f>
        <v>0</v>
      </c>
      <c r="G11" s="76"/>
      <c r="H11" s="146"/>
      <c r="I11" s="147"/>
      <c r="J11" s="147"/>
      <c r="K11" s="148"/>
      <c r="L11" s="76"/>
      <c r="M11" s="76"/>
      <c r="N11" s="76"/>
    </row>
    <row r="12" spans="1:14" ht="15.75" customHeight="1" x14ac:dyDescent="0.25">
      <c r="A12" s="92"/>
      <c r="B12" s="92"/>
      <c r="C12" s="93" t="s">
        <v>54</v>
      </c>
      <c r="D12" s="90">
        <f>SUM(D6:D11)</f>
        <v>0</v>
      </c>
      <c r="E12" s="90">
        <f>SUM(E6:E11)</f>
        <v>0</v>
      </c>
      <c r="F12" s="90">
        <f>SUM(F6:F11)</f>
        <v>0</v>
      </c>
      <c r="G12" s="76"/>
      <c r="H12" s="146"/>
      <c r="I12" s="147"/>
      <c r="J12" s="147"/>
      <c r="K12" s="148"/>
      <c r="L12" s="76"/>
      <c r="M12" s="76"/>
      <c r="N12" s="76"/>
    </row>
    <row r="13" spans="1:14" ht="15.75" customHeight="1" x14ac:dyDescent="0.25">
      <c r="A13" s="78"/>
      <c r="B13" s="78"/>
      <c r="C13" s="78"/>
      <c r="D13" s="76"/>
      <c r="E13" s="76"/>
      <c r="F13" s="76"/>
      <c r="G13" s="76"/>
      <c r="H13" s="149"/>
      <c r="I13" s="150"/>
      <c r="J13" s="150"/>
      <c r="K13" s="151"/>
      <c r="L13" s="76"/>
      <c r="M13" s="76"/>
      <c r="N13" s="76"/>
    </row>
    <row r="14" spans="1:14" ht="15.75" customHeight="1" x14ac:dyDescent="0.25">
      <c r="A14" s="78"/>
      <c r="B14" s="78"/>
      <c r="C14" s="78"/>
      <c r="D14" s="76"/>
      <c r="E14" s="76"/>
      <c r="F14" s="76"/>
      <c r="G14" s="76"/>
      <c r="H14" s="76"/>
      <c r="I14" s="76"/>
      <c r="J14" s="76"/>
      <c r="K14" s="76"/>
      <c r="L14" s="76"/>
      <c r="M14" s="76"/>
      <c r="N14" s="76"/>
    </row>
    <row r="15" spans="1:14" ht="15.75" customHeight="1" x14ac:dyDescent="0.25">
      <c r="A15" s="152" t="s">
        <v>55</v>
      </c>
      <c r="B15" s="153"/>
      <c r="C15" s="153"/>
      <c r="D15" s="94">
        <f t="shared" ref="D15:E15" si="1">D12</f>
        <v>0</v>
      </c>
      <c r="E15" s="94">
        <f t="shared" si="1"/>
        <v>0</v>
      </c>
      <c r="F15" s="95">
        <f>F12</f>
        <v>0</v>
      </c>
      <c r="G15" s="76"/>
      <c r="H15" s="76"/>
      <c r="I15" s="76"/>
      <c r="J15" s="76"/>
      <c r="K15" s="76"/>
      <c r="L15" s="76"/>
      <c r="M15" s="76"/>
      <c r="N15" s="100"/>
    </row>
    <row r="16" spans="1:14" ht="15.75" customHeight="1" x14ac:dyDescent="0.25">
      <c r="A16" s="78"/>
      <c r="B16" s="78"/>
      <c r="C16" s="78"/>
      <c r="D16" s="76"/>
      <c r="E16" s="76"/>
      <c r="F16" s="76"/>
      <c r="G16" s="76"/>
      <c r="H16" s="76"/>
      <c r="I16" s="76"/>
      <c r="J16" s="76"/>
      <c r="K16" s="76"/>
      <c r="L16" s="76"/>
      <c r="M16" s="76"/>
      <c r="N16" s="76"/>
    </row>
    <row r="17" spans="14:14" ht="15.75" customHeight="1" x14ac:dyDescent="0.25">
      <c r="N17" s="76"/>
    </row>
    <row r="18" spans="14:14" ht="15.75" customHeight="1" x14ac:dyDescent="0.25">
      <c r="N18" s="76"/>
    </row>
    <row r="19" spans="14:14" ht="15.75" customHeight="1" x14ac:dyDescent="0.25">
      <c r="N19" s="76"/>
    </row>
    <row r="20" spans="14:14" ht="15.75" customHeight="1" x14ac:dyDescent="0.25">
      <c r="N20" s="76"/>
    </row>
    <row r="21" spans="14:14" ht="15.75" customHeight="1" x14ac:dyDescent="0.25">
      <c r="N21" s="76"/>
    </row>
    <row r="22" spans="14:14" ht="15.75" customHeight="1" x14ac:dyDescent="0.25">
      <c r="N22" s="76"/>
    </row>
    <row r="23" spans="14:14" ht="15.75" customHeight="1" x14ac:dyDescent="0.25">
      <c r="N23" s="76"/>
    </row>
  </sheetData>
  <mergeCells count="6">
    <mergeCell ref="H4:K13"/>
    <mergeCell ref="A15:C15"/>
    <mergeCell ref="A1:F1"/>
    <mergeCell ref="A2:F2"/>
    <mergeCell ref="D3:F3"/>
    <mergeCell ref="D4:F4"/>
  </mergeCells>
  <hyperlinks>
    <hyperlink ref="A2:F2" r:id="rId1" location="seqnum578.53" display="Eligble supportive services costs are outlined in § 578.53 Supportive Services of the CoC Program Interim Rule." xr:uid="{ABD2383E-7B94-4DF6-AF2C-D35678864CA7}"/>
  </hyperlinks>
  <pageMargins left="0.25" right="0.25" top="0.75" bottom="0.75" header="0" footer="0"/>
  <pageSetup fitToWidth="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28"/>
  <sheetViews>
    <sheetView workbookViewId="0">
      <selection activeCell="C10" sqref="C10"/>
    </sheetView>
  </sheetViews>
  <sheetFormatPr defaultColWidth="12.59765625" defaultRowHeight="15" customHeight="1" x14ac:dyDescent="0.25"/>
  <cols>
    <col min="1" max="1" width="22.3984375" style="77" customWidth="1"/>
    <col min="2" max="2" width="7.19921875" style="77" customWidth="1"/>
    <col min="3" max="3" width="46.3984375" style="77" customWidth="1"/>
    <col min="4" max="6" width="9.59765625" style="77" customWidth="1"/>
    <col min="7" max="7" width="5.19921875" style="77" customWidth="1"/>
    <col min="8" max="26" width="8" style="77" customWidth="1"/>
    <col min="27" max="16384" width="12.59765625" style="77"/>
  </cols>
  <sheetData>
    <row r="1" spans="1:15" ht="15.75" customHeight="1" x14ac:dyDescent="0.25">
      <c r="A1" s="154" t="s">
        <v>56</v>
      </c>
      <c r="B1" s="147"/>
      <c r="C1" s="147"/>
      <c r="D1" s="147"/>
      <c r="E1" s="147"/>
      <c r="F1" s="147"/>
      <c r="G1" s="76"/>
      <c r="H1" s="76"/>
      <c r="I1" s="76"/>
      <c r="J1" s="76"/>
      <c r="K1" s="76"/>
    </row>
    <row r="2" spans="1:15" ht="15.75" customHeight="1" x14ac:dyDescent="0.25">
      <c r="A2" s="155" t="s">
        <v>57</v>
      </c>
      <c r="B2" s="156"/>
      <c r="C2" s="156"/>
      <c r="D2" s="156"/>
      <c r="E2" s="156"/>
      <c r="F2" s="156"/>
      <c r="G2" s="76"/>
      <c r="H2" s="76"/>
      <c r="I2" s="76"/>
      <c r="J2" s="76"/>
      <c r="K2" s="76"/>
    </row>
    <row r="3" spans="1:15" ht="15.75" customHeight="1" x14ac:dyDescent="0.25">
      <c r="A3" s="96"/>
      <c r="B3" s="96"/>
      <c r="C3" s="78"/>
      <c r="D3" s="76"/>
      <c r="E3" s="76"/>
      <c r="F3" s="76"/>
      <c r="G3" s="79"/>
      <c r="H3" s="14" t="s">
        <v>58</v>
      </c>
      <c r="I3" s="80"/>
      <c r="J3" s="80"/>
      <c r="K3" s="81"/>
    </row>
    <row r="4" spans="1:15" ht="15.75" customHeight="1" x14ac:dyDescent="0.25">
      <c r="A4" s="163"/>
      <c r="B4" s="159"/>
      <c r="C4" s="160"/>
      <c r="D4" s="164" t="s">
        <v>51</v>
      </c>
      <c r="E4" s="159"/>
      <c r="F4" s="160"/>
      <c r="G4" s="79"/>
      <c r="H4" s="161" t="s">
        <v>59</v>
      </c>
      <c r="I4" s="147"/>
      <c r="J4" s="147"/>
      <c r="K4" s="148"/>
    </row>
    <row r="5" spans="1:15" ht="15.75" customHeight="1" x14ac:dyDescent="0.25">
      <c r="A5" s="85"/>
      <c r="B5" s="85"/>
      <c r="C5" s="86" t="s">
        <v>13</v>
      </c>
      <c r="D5" s="86" t="s">
        <v>14</v>
      </c>
      <c r="E5" s="86" t="s">
        <v>15</v>
      </c>
      <c r="F5" s="86" t="s">
        <v>53</v>
      </c>
      <c r="G5" s="87"/>
      <c r="H5" s="146"/>
      <c r="I5" s="147"/>
      <c r="J5" s="147"/>
      <c r="K5" s="148"/>
    </row>
    <row r="6" spans="1:15" ht="15.75" customHeight="1" x14ac:dyDescent="0.25">
      <c r="A6" s="88"/>
      <c r="B6" s="88"/>
      <c r="C6" s="88"/>
      <c r="D6" s="97"/>
      <c r="E6" s="97"/>
      <c r="F6" s="98">
        <f t="shared" ref="F6:F20" si="0">D6+E6</f>
        <v>0</v>
      </c>
      <c r="G6" s="76"/>
      <c r="H6" s="146"/>
      <c r="I6" s="147"/>
      <c r="J6" s="147"/>
      <c r="K6" s="148"/>
    </row>
    <row r="7" spans="1:15" ht="15.75" customHeight="1" x14ac:dyDescent="0.25">
      <c r="A7" s="88"/>
      <c r="B7" s="88"/>
      <c r="C7" s="88"/>
      <c r="D7" s="97"/>
      <c r="E7" s="97"/>
      <c r="F7" s="98">
        <f t="shared" si="0"/>
        <v>0</v>
      </c>
      <c r="G7" s="76"/>
      <c r="H7" s="146"/>
      <c r="I7" s="147"/>
      <c r="J7" s="147"/>
      <c r="K7" s="148"/>
    </row>
    <row r="8" spans="1:15" ht="15.75" customHeight="1" x14ac:dyDescent="0.25">
      <c r="A8" s="88"/>
      <c r="B8" s="88"/>
      <c r="C8" s="88"/>
      <c r="D8" s="97"/>
      <c r="E8" s="97"/>
      <c r="F8" s="98">
        <f t="shared" si="0"/>
        <v>0</v>
      </c>
      <c r="G8" s="76"/>
      <c r="H8" s="146"/>
      <c r="I8" s="147"/>
      <c r="J8" s="147"/>
      <c r="K8" s="148"/>
    </row>
    <row r="9" spans="1:15" ht="15.75" customHeight="1" x14ac:dyDescent="0.25">
      <c r="A9" s="88"/>
      <c r="B9" s="88"/>
      <c r="C9" s="88"/>
      <c r="D9" s="97"/>
      <c r="E9" s="97"/>
      <c r="F9" s="98">
        <f t="shared" si="0"/>
        <v>0</v>
      </c>
      <c r="G9" s="76"/>
      <c r="H9" s="146"/>
      <c r="I9" s="147"/>
      <c r="J9" s="147"/>
      <c r="K9" s="148"/>
    </row>
    <row r="10" spans="1:15" ht="30.75" customHeight="1" x14ac:dyDescent="0.25">
      <c r="A10" s="88"/>
      <c r="B10" s="88"/>
      <c r="C10" s="88"/>
      <c r="D10" s="97"/>
      <c r="E10" s="97"/>
      <c r="F10" s="98">
        <f t="shared" si="0"/>
        <v>0</v>
      </c>
      <c r="G10" s="76"/>
      <c r="H10" s="146"/>
      <c r="I10" s="147"/>
      <c r="J10" s="147"/>
      <c r="K10" s="148"/>
    </row>
    <row r="11" spans="1:15" ht="15.75" customHeight="1" x14ac:dyDescent="0.25">
      <c r="A11" s="88"/>
      <c r="B11" s="88"/>
      <c r="C11" s="88"/>
      <c r="D11" s="97"/>
      <c r="E11" s="97"/>
      <c r="F11" s="98">
        <f t="shared" si="0"/>
        <v>0</v>
      </c>
      <c r="G11" s="76"/>
      <c r="H11" s="146"/>
      <c r="I11" s="147"/>
      <c r="J11" s="147"/>
      <c r="K11" s="148"/>
    </row>
    <row r="12" spans="1:15" ht="15.75" customHeight="1" x14ac:dyDescent="0.25">
      <c r="A12" s="103"/>
      <c r="B12" s="103"/>
      <c r="C12" s="103"/>
      <c r="D12" s="97"/>
      <c r="E12" s="97"/>
      <c r="F12" s="98">
        <f t="shared" si="0"/>
        <v>0</v>
      </c>
      <c r="G12" s="76"/>
      <c r="H12" s="146"/>
      <c r="I12" s="147"/>
      <c r="J12" s="147"/>
      <c r="K12" s="148"/>
    </row>
    <row r="13" spans="1:15" ht="15.75" customHeight="1" x14ac:dyDescent="0.25">
      <c r="A13" s="104"/>
      <c r="B13" s="105"/>
      <c r="C13" s="105"/>
      <c r="D13" s="111"/>
      <c r="E13" s="97"/>
      <c r="F13" s="98">
        <f t="shared" si="0"/>
        <v>0</v>
      </c>
      <c r="G13" s="76"/>
      <c r="H13" s="146"/>
      <c r="I13" s="147"/>
      <c r="J13" s="147"/>
      <c r="K13" s="148"/>
    </row>
    <row r="14" spans="1:15" ht="15.75" customHeight="1" x14ac:dyDescent="0.25">
      <c r="A14" s="99"/>
      <c r="B14" s="99"/>
      <c r="C14" s="99"/>
      <c r="D14" s="97"/>
      <c r="E14" s="97"/>
      <c r="F14" s="98">
        <f t="shared" si="0"/>
        <v>0</v>
      </c>
      <c r="G14" s="76"/>
      <c r="H14" s="146"/>
      <c r="I14" s="147"/>
      <c r="J14" s="147"/>
      <c r="K14" s="148"/>
    </row>
    <row r="15" spans="1:15" ht="31.5" customHeight="1" x14ac:dyDescent="0.25">
      <c r="A15" s="88"/>
      <c r="B15" s="88"/>
      <c r="C15" s="88"/>
      <c r="D15" s="97"/>
      <c r="E15" s="97"/>
      <c r="F15" s="98">
        <f t="shared" si="0"/>
        <v>0</v>
      </c>
      <c r="G15" s="76"/>
      <c r="H15" s="146"/>
      <c r="I15" s="147"/>
      <c r="J15" s="147"/>
      <c r="K15" s="148"/>
    </row>
    <row r="16" spans="1:15" ht="55.5" customHeight="1" x14ac:dyDescent="0.25">
      <c r="A16" s="88"/>
      <c r="B16" s="88"/>
      <c r="C16" s="88"/>
      <c r="D16" s="97"/>
      <c r="E16" s="97"/>
      <c r="F16" s="98">
        <f t="shared" si="0"/>
        <v>0</v>
      </c>
      <c r="G16" s="76"/>
      <c r="H16" s="146"/>
      <c r="I16" s="147"/>
      <c r="J16" s="147"/>
      <c r="K16" s="148"/>
      <c r="O16" s="112"/>
    </row>
    <row r="17" spans="1:11" ht="55.5" customHeight="1" x14ac:dyDescent="0.25">
      <c r="A17" s="88"/>
      <c r="B17" s="88"/>
      <c r="C17" s="88"/>
      <c r="D17" s="97"/>
      <c r="E17" s="97"/>
      <c r="F17" s="98">
        <f t="shared" si="0"/>
        <v>0</v>
      </c>
      <c r="G17" s="76"/>
      <c r="H17" s="146"/>
      <c r="I17" s="147"/>
      <c r="J17" s="147"/>
      <c r="K17" s="148"/>
    </row>
    <row r="18" spans="1:11" ht="31.5" customHeight="1" x14ac:dyDescent="0.25">
      <c r="A18" s="88"/>
      <c r="B18" s="88"/>
      <c r="C18" s="88"/>
      <c r="D18" s="97"/>
      <c r="E18" s="97"/>
      <c r="F18" s="98">
        <f t="shared" si="0"/>
        <v>0</v>
      </c>
      <c r="G18" s="76"/>
      <c r="H18" s="146"/>
      <c r="I18" s="147"/>
      <c r="J18" s="147"/>
      <c r="K18" s="148"/>
    </row>
    <row r="19" spans="1:11" ht="15.75" customHeight="1" x14ac:dyDescent="0.25">
      <c r="A19" s="88"/>
      <c r="B19" s="88"/>
      <c r="C19" s="88"/>
      <c r="D19" s="97"/>
      <c r="E19" s="97"/>
      <c r="F19" s="98">
        <f t="shared" si="0"/>
        <v>0</v>
      </c>
      <c r="G19" s="76"/>
      <c r="H19" s="149"/>
      <c r="I19" s="150"/>
      <c r="J19" s="150"/>
      <c r="K19" s="151"/>
    </row>
    <row r="20" spans="1:11" ht="15.75" customHeight="1" x14ac:dyDescent="0.25">
      <c r="A20" s="88"/>
      <c r="B20" s="88"/>
      <c r="C20" s="88"/>
      <c r="D20" s="97"/>
      <c r="E20" s="97"/>
      <c r="F20" s="98">
        <f t="shared" si="0"/>
        <v>0</v>
      </c>
      <c r="G20" s="76"/>
      <c r="H20" s="76"/>
      <c r="I20" s="76"/>
      <c r="J20" s="76"/>
      <c r="K20" s="76"/>
    </row>
    <row r="21" spans="1:11" ht="15.75" customHeight="1" x14ac:dyDescent="0.25">
      <c r="A21" s="92"/>
      <c r="B21" s="92"/>
      <c r="C21" s="93" t="s">
        <v>60</v>
      </c>
      <c r="D21" s="90">
        <f>SUBTOTAL(9, D6:D20)</f>
        <v>0</v>
      </c>
      <c r="E21" s="113">
        <f>SUBTOTAL(9, E6:E20)</f>
        <v>0</v>
      </c>
      <c r="F21" s="90">
        <f>SUBTOTAL(9, F6:F20)</f>
        <v>0</v>
      </c>
      <c r="G21" s="76"/>
      <c r="H21" s="76"/>
      <c r="I21" s="76"/>
      <c r="J21" s="76"/>
      <c r="K21" s="76"/>
    </row>
    <row r="22" spans="1:11" ht="15.75" customHeight="1" x14ac:dyDescent="0.25">
      <c r="A22" s="162"/>
      <c r="B22" s="147"/>
      <c r="C22" s="147"/>
      <c r="D22" s="147"/>
      <c r="E22" s="147"/>
      <c r="F22" s="147"/>
      <c r="G22" s="76"/>
      <c r="H22" s="76"/>
      <c r="I22" s="76"/>
      <c r="J22" s="76"/>
      <c r="K22" s="76"/>
    </row>
    <row r="23" spans="1:11" ht="15.75" customHeight="1" x14ac:dyDescent="0.25">
      <c r="A23" s="78"/>
      <c r="B23" s="78"/>
      <c r="C23" s="78"/>
      <c r="D23" s="76"/>
      <c r="E23" s="76"/>
      <c r="F23" s="76"/>
      <c r="G23" s="76"/>
      <c r="H23" s="76"/>
      <c r="I23" s="76"/>
      <c r="J23" s="76"/>
      <c r="K23" s="76"/>
    </row>
    <row r="24" spans="1:11" ht="15.75" customHeight="1" x14ac:dyDescent="0.25">
      <c r="A24" s="78"/>
      <c r="B24" s="78"/>
      <c r="C24" s="78"/>
      <c r="D24" s="76"/>
      <c r="E24" s="76"/>
      <c r="F24" s="76"/>
      <c r="G24" s="76"/>
      <c r="H24" s="76"/>
      <c r="I24" s="76"/>
      <c r="J24" s="76"/>
      <c r="K24" s="76"/>
    </row>
    <row r="25" spans="1:11" ht="15.75" customHeight="1" x14ac:dyDescent="0.25">
      <c r="A25" s="78"/>
      <c r="B25" s="78"/>
      <c r="C25" s="78"/>
      <c r="D25" s="76"/>
      <c r="E25" s="76"/>
      <c r="F25" s="76"/>
      <c r="G25" s="76"/>
      <c r="H25" s="76"/>
      <c r="I25" s="76"/>
      <c r="J25" s="76"/>
      <c r="K25" s="76"/>
    </row>
    <row r="26" spans="1:11" ht="15.75" customHeight="1" x14ac:dyDescent="0.25">
      <c r="A26" s="78"/>
      <c r="B26" s="78"/>
      <c r="C26" s="78"/>
      <c r="D26" s="76"/>
      <c r="E26" s="76"/>
      <c r="F26" s="76"/>
      <c r="G26" s="76"/>
      <c r="H26" s="76"/>
      <c r="I26" s="76"/>
      <c r="J26" s="76"/>
      <c r="K26" s="76"/>
    </row>
    <row r="27" spans="1:11" ht="15.75" customHeight="1" x14ac:dyDescent="0.25">
      <c r="A27" s="78"/>
      <c r="B27" s="78"/>
      <c r="C27" s="78"/>
      <c r="D27" s="76"/>
      <c r="E27" s="76"/>
      <c r="F27" s="76"/>
      <c r="G27" s="76"/>
      <c r="H27" s="76"/>
      <c r="I27" s="76"/>
      <c r="J27" s="76"/>
      <c r="K27" s="76"/>
    </row>
    <row r="28" spans="1:11" ht="15.75" customHeight="1" x14ac:dyDescent="0.25">
      <c r="A28" s="78"/>
      <c r="B28" s="78"/>
      <c r="C28" s="78"/>
      <c r="D28" s="76"/>
      <c r="E28" s="76"/>
      <c r="F28" s="76"/>
      <c r="G28" s="76"/>
      <c r="H28" s="76"/>
      <c r="I28" s="76"/>
      <c r="J28" s="76"/>
      <c r="K28" s="76"/>
    </row>
  </sheetData>
  <mergeCells count="6">
    <mergeCell ref="H4:K19"/>
    <mergeCell ref="A22:F22"/>
    <mergeCell ref="A1:F1"/>
    <mergeCell ref="A2:F2"/>
    <mergeCell ref="A4:C4"/>
    <mergeCell ref="D4:F4"/>
  </mergeCells>
  <hyperlinks>
    <hyperlink ref="A2:F2" r:id="rId1" location="seqnum578.55" display="Eligble operating costs are outlined in § 578.55 Operating of the CoC Program Interim Rule." xr:uid="{D0178BB2-847C-4F2F-977D-12E95473FA7D}"/>
  </hyperlinks>
  <pageMargins left="0.25" right="0.25" top="0.39" bottom="0.34"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26"/>
  <sheetViews>
    <sheetView workbookViewId="0">
      <selection activeCell="C13" sqref="C13"/>
    </sheetView>
  </sheetViews>
  <sheetFormatPr defaultColWidth="12.59765625" defaultRowHeight="15" customHeight="1" x14ac:dyDescent="0.25"/>
  <cols>
    <col min="1" max="1" width="24.09765625" customWidth="1"/>
    <col min="2" max="2" width="19.5" customWidth="1"/>
    <col min="3" max="3" width="9.69921875" customWidth="1"/>
    <col min="4" max="5" width="9.59765625" customWidth="1"/>
    <col min="6" max="6" width="10.69921875" customWidth="1"/>
    <col min="7" max="7" width="4.8984375" customWidth="1"/>
    <col min="8" max="10" width="8" customWidth="1"/>
    <col min="11" max="12" width="2.5" customWidth="1"/>
    <col min="13" max="13" width="3.09765625" customWidth="1"/>
    <col min="14" max="26" width="8" customWidth="1"/>
  </cols>
  <sheetData>
    <row r="1" spans="1:13" ht="15.75" customHeight="1" x14ac:dyDescent="0.35">
      <c r="A1" s="119" t="s">
        <v>61</v>
      </c>
      <c r="B1" s="120"/>
      <c r="C1" s="120"/>
      <c r="D1" s="120"/>
      <c r="E1" s="120"/>
      <c r="F1" s="120"/>
      <c r="G1" s="1"/>
      <c r="H1" s="1"/>
      <c r="I1" s="1"/>
      <c r="J1" s="1"/>
      <c r="K1" s="1"/>
      <c r="L1" s="1"/>
      <c r="M1" s="1"/>
    </row>
    <row r="2" spans="1:13" ht="15.75" customHeight="1" x14ac:dyDescent="0.3">
      <c r="A2" s="124" t="s">
        <v>62</v>
      </c>
      <c r="B2" s="125"/>
      <c r="C2" s="125"/>
      <c r="D2" s="125"/>
      <c r="E2" s="125"/>
      <c r="F2" s="125"/>
      <c r="G2" s="1"/>
      <c r="H2" s="1"/>
      <c r="I2" s="1"/>
      <c r="J2" s="1"/>
      <c r="K2" s="1"/>
      <c r="L2" s="1"/>
      <c r="M2" s="1"/>
    </row>
    <row r="3" spans="1:13" ht="15.75" customHeight="1" x14ac:dyDescent="0.3">
      <c r="A3" s="1"/>
      <c r="B3" s="36"/>
      <c r="C3" s="36"/>
      <c r="D3" s="1"/>
      <c r="E3" s="1"/>
      <c r="F3" s="36"/>
      <c r="G3" s="1"/>
      <c r="H3" s="33" t="s">
        <v>63</v>
      </c>
      <c r="I3" s="15"/>
      <c r="J3" s="15"/>
      <c r="K3" s="15"/>
      <c r="L3" s="15"/>
      <c r="M3" s="16"/>
    </row>
    <row r="4" spans="1:13" ht="15.75" customHeight="1" x14ac:dyDescent="0.3">
      <c r="A4" s="22"/>
      <c r="B4" s="165" t="s">
        <v>13</v>
      </c>
      <c r="C4" s="115"/>
      <c r="D4" s="25" t="s">
        <v>14</v>
      </c>
      <c r="E4" s="3" t="s">
        <v>15</v>
      </c>
      <c r="F4" s="37" t="s">
        <v>53</v>
      </c>
      <c r="G4" s="1"/>
      <c r="H4" s="166" t="s">
        <v>64</v>
      </c>
      <c r="I4" s="138"/>
      <c r="J4" s="138"/>
      <c r="K4" s="138"/>
      <c r="L4" s="138"/>
      <c r="M4" s="139"/>
    </row>
    <row r="5" spans="1:13" ht="15.75" customHeight="1" x14ac:dyDescent="0.3">
      <c r="A5" s="17" t="s">
        <v>65</v>
      </c>
      <c r="B5" s="167"/>
      <c r="C5" s="115"/>
      <c r="D5" s="5"/>
      <c r="E5" s="5"/>
      <c r="F5" s="6">
        <f t="shared" ref="F5:F10" si="0">D5+E5</f>
        <v>0</v>
      </c>
      <c r="G5" s="1"/>
      <c r="H5" s="128"/>
      <c r="I5" s="120"/>
      <c r="J5" s="120"/>
      <c r="K5" s="120"/>
      <c r="L5" s="120"/>
      <c r="M5" s="127"/>
    </row>
    <row r="6" spans="1:13" ht="15.75" customHeight="1" x14ac:dyDescent="0.3">
      <c r="A6" s="17" t="s">
        <v>66</v>
      </c>
      <c r="B6" s="167"/>
      <c r="C6" s="115"/>
      <c r="D6" s="5"/>
      <c r="E6" s="5"/>
      <c r="F6" s="6">
        <f t="shared" si="0"/>
        <v>0</v>
      </c>
      <c r="G6" s="1"/>
      <c r="H6" s="128"/>
      <c r="I6" s="120"/>
      <c r="J6" s="120"/>
      <c r="K6" s="120"/>
      <c r="L6" s="120"/>
      <c r="M6" s="127"/>
    </row>
    <row r="7" spans="1:13" ht="15.75" customHeight="1" x14ac:dyDescent="0.3">
      <c r="A7" s="17" t="s">
        <v>67</v>
      </c>
      <c r="B7" s="167"/>
      <c r="C7" s="115"/>
      <c r="D7" s="5"/>
      <c r="E7" s="5"/>
      <c r="F7" s="6">
        <f t="shared" si="0"/>
        <v>0</v>
      </c>
      <c r="G7" s="1"/>
      <c r="H7" s="128"/>
      <c r="I7" s="120"/>
      <c r="J7" s="120"/>
      <c r="K7" s="120"/>
      <c r="L7" s="120"/>
      <c r="M7" s="127"/>
    </row>
    <row r="8" spans="1:13" ht="15.75" customHeight="1" x14ac:dyDescent="0.3">
      <c r="A8" s="17" t="s">
        <v>68</v>
      </c>
      <c r="B8" s="167"/>
      <c r="C8" s="115"/>
      <c r="D8" s="5"/>
      <c r="E8" s="5"/>
      <c r="F8" s="6">
        <f t="shared" si="0"/>
        <v>0</v>
      </c>
      <c r="G8" s="1"/>
      <c r="H8" s="128"/>
      <c r="I8" s="120"/>
      <c r="J8" s="120"/>
      <c r="K8" s="120"/>
      <c r="L8" s="120"/>
      <c r="M8" s="127"/>
    </row>
    <row r="9" spans="1:13" ht="15.75" customHeight="1" x14ac:dyDescent="0.3">
      <c r="A9" s="17" t="s">
        <v>69</v>
      </c>
      <c r="B9" s="167"/>
      <c r="C9" s="115"/>
      <c r="D9" s="5"/>
      <c r="E9" s="5"/>
      <c r="F9" s="6">
        <f t="shared" si="0"/>
        <v>0</v>
      </c>
      <c r="G9" s="1"/>
      <c r="H9" s="128"/>
      <c r="I9" s="120"/>
      <c r="J9" s="120"/>
      <c r="K9" s="120"/>
      <c r="L9" s="120"/>
      <c r="M9" s="127"/>
    </row>
    <row r="10" spans="1:13" ht="15.75" customHeight="1" x14ac:dyDescent="0.3">
      <c r="A10" s="17"/>
      <c r="B10" s="167"/>
      <c r="C10" s="115"/>
      <c r="D10" s="5"/>
      <c r="E10" s="5"/>
      <c r="F10" s="6">
        <f t="shared" si="0"/>
        <v>0</v>
      </c>
      <c r="G10" s="1"/>
      <c r="H10" s="128"/>
      <c r="I10" s="120"/>
      <c r="J10" s="120"/>
      <c r="K10" s="120"/>
      <c r="L10" s="120"/>
      <c r="M10" s="127"/>
    </row>
    <row r="11" spans="1:13" ht="15.75" customHeight="1" x14ac:dyDescent="0.3">
      <c r="A11" s="17"/>
      <c r="B11" s="168" t="s">
        <v>70</v>
      </c>
      <c r="C11" s="133"/>
      <c r="D11" s="6">
        <f t="shared" ref="D11:F11" si="1">SUBTOTAL(9, D5:D10)</f>
        <v>0</v>
      </c>
      <c r="E11" s="6">
        <f t="shared" si="1"/>
        <v>0</v>
      </c>
      <c r="F11" s="38">
        <f t="shared" si="1"/>
        <v>0</v>
      </c>
      <c r="G11" s="1"/>
      <c r="H11" s="128"/>
      <c r="I11" s="120"/>
      <c r="J11" s="120"/>
      <c r="K11" s="120"/>
      <c r="L11" s="120"/>
      <c r="M11" s="127"/>
    </row>
    <row r="12" spans="1:13" ht="15.75" customHeight="1" x14ac:dyDescent="0.3">
      <c r="A12" s="22" t="s">
        <v>71</v>
      </c>
      <c r="B12" s="39" t="s">
        <v>72</v>
      </c>
      <c r="C12" s="37" t="s">
        <v>73</v>
      </c>
      <c r="D12" s="40"/>
      <c r="E12" s="40"/>
      <c r="F12" s="40"/>
      <c r="G12" s="1"/>
      <c r="H12" s="128"/>
      <c r="I12" s="120"/>
      <c r="J12" s="120"/>
      <c r="K12" s="120"/>
      <c r="L12" s="120"/>
      <c r="M12" s="127"/>
    </row>
    <row r="13" spans="1:13" ht="15.75" customHeight="1" x14ac:dyDescent="0.3">
      <c r="A13" s="17" t="s">
        <v>74</v>
      </c>
      <c r="B13" s="41">
        <v>0</v>
      </c>
      <c r="C13" s="110">
        <v>0</v>
      </c>
      <c r="D13" s="5">
        <f t="shared" ref="D13:D14" si="2">B13*C13</f>
        <v>0</v>
      </c>
      <c r="E13" s="5">
        <f>D13*0.25</f>
        <v>0</v>
      </c>
      <c r="F13" s="6">
        <f>E13+D13</f>
        <v>0</v>
      </c>
      <c r="G13" s="1"/>
      <c r="H13" s="128"/>
      <c r="I13" s="120"/>
      <c r="J13" s="120"/>
      <c r="K13" s="120"/>
      <c r="L13" s="120"/>
      <c r="M13" s="127"/>
    </row>
    <row r="14" spans="1:13" ht="15.75" customHeight="1" x14ac:dyDescent="0.3">
      <c r="A14" s="17" t="s">
        <v>75</v>
      </c>
      <c r="B14" s="41">
        <v>0</v>
      </c>
      <c r="C14" s="110"/>
      <c r="D14" s="5">
        <f t="shared" si="2"/>
        <v>0</v>
      </c>
      <c r="E14" s="5">
        <f t="shared" ref="E14:E15" si="3">D14*0.25</f>
        <v>0</v>
      </c>
      <c r="F14" s="6">
        <f>E14+D14</f>
        <v>0</v>
      </c>
      <c r="G14" s="1"/>
      <c r="H14" s="128"/>
      <c r="I14" s="120"/>
      <c r="J14" s="120"/>
      <c r="K14" s="120"/>
      <c r="L14" s="120"/>
      <c r="M14" s="127"/>
    </row>
    <row r="15" spans="1:13" ht="15.75" customHeight="1" x14ac:dyDescent="0.3">
      <c r="A15" s="42" t="s">
        <v>76</v>
      </c>
      <c r="B15" s="43" t="s">
        <v>77</v>
      </c>
      <c r="C15" s="43" t="s">
        <v>77</v>
      </c>
      <c r="D15" s="6">
        <f t="shared" ref="D15" si="4">SUBTOTAL(9, D13:D14)</f>
        <v>0</v>
      </c>
      <c r="E15" s="5">
        <f t="shared" si="3"/>
        <v>0</v>
      </c>
      <c r="F15" s="6">
        <f>SUBTOTAL(9, F13:F14)</f>
        <v>0</v>
      </c>
      <c r="G15" s="1"/>
      <c r="H15" s="128"/>
      <c r="I15" s="120"/>
      <c r="J15" s="120"/>
      <c r="K15" s="120"/>
      <c r="L15" s="120"/>
      <c r="M15" s="127"/>
    </row>
    <row r="16" spans="1:13" ht="15.75" customHeight="1" x14ac:dyDescent="0.3">
      <c r="A16" s="107"/>
      <c r="B16" s="108"/>
      <c r="C16" s="108"/>
      <c r="D16" s="51"/>
      <c r="E16" s="51"/>
      <c r="F16" s="108"/>
      <c r="G16" s="1"/>
      <c r="H16" s="128"/>
      <c r="I16" s="120"/>
      <c r="J16" s="120"/>
      <c r="K16" s="120"/>
      <c r="L16" s="120"/>
      <c r="M16" s="127"/>
    </row>
    <row r="17" spans="1:13" ht="15.75" customHeight="1" x14ac:dyDescent="0.3">
      <c r="A17" s="117" t="s">
        <v>78</v>
      </c>
      <c r="B17" s="118"/>
      <c r="C17" s="118"/>
      <c r="D17" s="8">
        <f>D11+SUM(D13:D15)</f>
        <v>0</v>
      </c>
      <c r="E17" s="8">
        <f t="shared" ref="E17:F17" si="5">SUBTOTAL(9, E5:E15)</f>
        <v>0</v>
      </c>
      <c r="F17" s="9">
        <f t="shared" si="5"/>
        <v>0</v>
      </c>
      <c r="G17" s="107"/>
      <c r="H17" s="128"/>
      <c r="I17" s="120"/>
      <c r="J17" s="120"/>
      <c r="K17" s="120"/>
      <c r="L17" s="120"/>
      <c r="M17" s="127"/>
    </row>
    <row r="18" spans="1:13" ht="15.75" customHeight="1" x14ac:dyDescent="0.3">
      <c r="A18" s="107"/>
      <c r="B18" s="108" t="s">
        <v>79</v>
      </c>
      <c r="C18" s="108"/>
      <c r="D18" s="109"/>
      <c r="E18" s="109"/>
      <c r="F18" s="108"/>
      <c r="G18" s="1"/>
      <c r="H18" s="128"/>
      <c r="I18" s="120"/>
      <c r="J18" s="120"/>
      <c r="K18" s="120"/>
      <c r="L18" s="120"/>
      <c r="M18" s="127"/>
    </row>
    <row r="19" spans="1:13" ht="15.75" customHeight="1" x14ac:dyDescent="0.3">
      <c r="A19" s="1"/>
      <c r="B19" s="44" t="s">
        <v>80</v>
      </c>
      <c r="C19" s="44"/>
      <c r="F19" s="44"/>
      <c r="G19" s="1"/>
      <c r="H19" s="128"/>
      <c r="I19" s="120"/>
      <c r="J19" s="120"/>
      <c r="K19" s="120"/>
      <c r="L19" s="120"/>
      <c r="M19" s="127"/>
    </row>
    <row r="20" spans="1:13" ht="15.75" customHeight="1" x14ac:dyDescent="0.3">
      <c r="A20" s="1"/>
      <c r="B20" s="44"/>
      <c r="C20" s="44"/>
      <c r="E20" s="106"/>
      <c r="F20" s="44"/>
      <c r="G20" s="1"/>
      <c r="H20" s="128"/>
      <c r="I20" s="120"/>
      <c r="J20" s="120"/>
      <c r="K20" s="120"/>
      <c r="L20" s="120"/>
      <c r="M20" s="127"/>
    </row>
    <row r="21" spans="1:13" ht="15.75" customHeight="1" x14ac:dyDescent="0.3">
      <c r="A21" s="1"/>
      <c r="B21" s="44"/>
      <c r="C21" s="44"/>
      <c r="F21" s="44"/>
      <c r="G21" s="1"/>
      <c r="H21" s="128"/>
      <c r="I21" s="120"/>
      <c r="J21" s="120"/>
      <c r="K21" s="120"/>
      <c r="L21" s="120"/>
      <c r="M21" s="127"/>
    </row>
    <row r="22" spans="1:13" ht="15.75" customHeight="1" x14ac:dyDescent="0.3">
      <c r="A22" s="1"/>
      <c r="B22" s="44"/>
      <c r="C22" s="44"/>
      <c r="F22" s="44"/>
      <c r="G22" s="1"/>
      <c r="H22" s="128"/>
      <c r="I22" s="120"/>
      <c r="J22" s="120"/>
      <c r="K22" s="120"/>
      <c r="L22" s="120"/>
      <c r="M22" s="127"/>
    </row>
    <row r="23" spans="1:13" ht="15.75" customHeight="1" x14ac:dyDescent="0.3">
      <c r="A23" s="1"/>
      <c r="B23" s="44"/>
      <c r="C23" s="44"/>
      <c r="D23" s="1"/>
      <c r="E23" s="1"/>
      <c r="F23" s="44"/>
      <c r="G23" s="1"/>
      <c r="H23" s="128"/>
      <c r="I23" s="120"/>
      <c r="J23" s="120"/>
      <c r="K23" s="120"/>
      <c r="L23" s="120"/>
      <c r="M23" s="127"/>
    </row>
    <row r="24" spans="1:13" ht="15.75" customHeight="1" x14ac:dyDescent="0.3">
      <c r="A24" s="1"/>
      <c r="B24" s="44"/>
      <c r="C24" s="44"/>
      <c r="D24" s="1"/>
      <c r="E24" s="1"/>
      <c r="F24" s="44"/>
      <c r="G24" s="1"/>
      <c r="H24" s="128"/>
      <c r="I24" s="120"/>
      <c r="J24" s="120"/>
      <c r="K24" s="120"/>
      <c r="L24" s="120"/>
      <c r="M24" s="127"/>
    </row>
    <row r="25" spans="1:13" ht="15.75" customHeight="1" x14ac:dyDescent="0.3">
      <c r="A25" s="1"/>
      <c r="B25" s="44"/>
      <c r="C25" s="44"/>
      <c r="D25" s="1"/>
      <c r="E25" s="1"/>
      <c r="F25" s="44"/>
      <c r="G25" s="1"/>
      <c r="H25" s="128"/>
      <c r="I25" s="120"/>
      <c r="J25" s="120"/>
      <c r="K25" s="120"/>
      <c r="L25" s="120"/>
      <c r="M25" s="127"/>
    </row>
    <row r="26" spans="1:13" ht="15.75" customHeight="1" x14ac:dyDescent="0.3">
      <c r="A26" s="1"/>
      <c r="B26" s="44"/>
      <c r="C26" s="44"/>
      <c r="D26" s="1"/>
      <c r="E26" s="1"/>
      <c r="F26" s="44"/>
      <c r="G26" s="1"/>
      <c r="H26" s="129"/>
      <c r="I26" s="130"/>
      <c r="J26" s="130"/>
      <c r="K26" s="130"/>
      <c r="L26" s="130"/>
      <c r="M26" s="131"/>
    </row>
  </sheetData>
  <mergeCells count="12">
    <mergeCell ref="A1:F1"/>
    <mergeCell ref="A2:F2"/>
    <mergeCell ref="B4:C4"/>
    <mergeCell ref="H4:M26"/>
    <mergeCell ref="B5:C5"/>
    <mergeCell ref="B6:C6"/>
    <mergeCell ref="B7:C7"/>
    <mergeCell ref="A17:C17"/>
    <mergeCell ref="B8:C8"/>
    <mergeCell ref="B9:C9"/>
    <mergeCell ref="B10:C10"/>
    <mergeCell ref="B11:C11"/>
  </mergeCells>
  <hyperlinks>
    <hyperlink ref="A2:F2" r:id="rId1" location="seqnum578.57" display="Eligble operating costs are outlined in § 578.57 HMIS of the CoC Program Interim Rule." xr:uid="{1A337113-B51B-47E9-9833-6FFB4B96AD57}"/>
  </hyperlinks>
  <pageMargins left="0.25" right="0.25"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0"/>
  <sheetViews>
    <sheetView workbookViewId="0">
      <selection activeCell="A5" sqref="A5"/>
    </sheetView>
  </sheetViews>
  <sheetFormatPr defaultColWidth="12.59765625" defaultRowHeight="15" customHeight="1" x14ac:dyDescent="0.25"/>
  <cols>
    <col min="1" max="1" width="36.19921875" customWidth="1"/>
    <col min="2" max="2" width="26.3984375" customWidth="1"/>
    <col min="3" max="3" width="11.5" customWidth="1"/>
    <col min="4" max="4" width="15.19921875" customWidth="1"/>
    <col min="5" max="5" width="5.59765625" customWidth="1"/>
    <col min="6" max="6" width="8" customWidth="1"/>
    <col min="7" max="7" width="3.3984375" customWidth="1"/>
    <col min="8" max="8" width="8" hidden="1" customWidth="1"/>
    <col min="9" max="26" width="8" customWidth="1"/>
  </cols>
  <sheetData>
    <row r="1" spans="1:9" ht="15.75" customHeight="1" x14ac:dyDescent="0.35">
      <c r="A1" s="119" t="s">
        <v>81</v>
      </c>
      <c r="B1" s="120"/>
      <c r="C1" s="120"/>
      <c r="D1" s="120"/>
      <c r="E1" s="1"/>
      <c r="F1" s="1"/>
      <c r="G1" s="1"/>
      <c r="H1" s="1"/>
      <c r="I1" s="1"/>
    </row>
    <row r="2" spans="1:9" ht="15.75" customHeight="1" x14ac:dyDescent="0.3">
      <c r="A2" s="1"/>
      <c r="B2" s="1"/>
      <c r="C2" s="1"/>
      <c r="D2" s="1"/>
      <c r="E2" s="1"/>
      <c r="F2" s="1"/>
      <c r="G2" s="1"/>
      <c r="H2" s="1"/>
      <c r="I2" s="1"/>
    </row>
    <row r="3" spans="1:9" ht="15.75" customHeight="1" x14ac:dyDescent="0.3">
      <c r="A3" s="45" t="s">
        <v>82</v>
      </c>
      <c r="B3" s="45" t="s">
        <v>83</v>
      </c>
      <c r="C3" s="45" t="s">
        <v>84</v>
      </c>
      <c r="D3" s="45" t="s">
        <v>85</v>
      </c>
      <c r="E3" s="1"/>
      <c r="F3" s="169" t="s">
        <v>86</v>
      </c>
      <c r="G3" s="138"/>
      <c r="H3" s="138"/>
      <c r="I3" s="139"/>
    </row>
    <row r="4" spans="1:9" ht="15.75" customHeight="1" x14ac:dyDescent="0.3">
      <c r="A4" s="46" t="s">
        <v>87</v>
      </c>
      <c r="B4" s="46" t="s">
        <v>88</v>
      </c>
      <c r="C4" s="47"/>
      <c r="D4" s="48"/>
      <c r="E4" s="1"/>
      <c r="F4" s="128"/>
      <c r="G4" s="120"/>
      <c r="H4" s="120"/>
      <c r="I4" s="127"/>
    </row>
    <row r="5" spans="1:9" ht="15.75" customHeight="1" x14ac:dyDescent="0.3">
      <c r="A5" s="49"/>
      <c r="B5" s="49"/>
      <c r="C5" s="5"/>
      <c r="D5" s="17"/>
      <c r="E5" s="1"/>
      <c r="F5" s="128"/>
      <c r="G5" s="120"/>
      <c r="H5" s="120"/>
      <c r="I5" s="127"/>
    </row>
    <row r="6" spans="1:9" ht="15.75" customHeight="1" x14ac:dyDescent="0.3">
      <c r="A6" s="49"/>
      <c r="B6" s="49"/>
      <c r="C6" s="5"/>
      <c r="D6" s="17"/>
      <c r="E6" s="1"/>
      <c r="F6" s="128"/>
      <c r="G6" s="120"/>
      <c r="H6" s="120"/>
      <c r="I6" s="127"/>
    </row>
    <row r="7" spans="1:9" ht="15.75" customHeight="1" x14ac:dyDescent="0.3">
      <c r="A7" s="49"/>
      <c r="B7" s="49"/>
      <c r="C7" s="5"/>
      <c r="D7" s="17"/>
      <c r="E7" s="1"/>
      <c r="F7" s="128"/>
      <c r="G7" s="120"/>
      <c r="H7" s="120"/>
      <c r="I7" s="127"/>
    </row>
    <row r="8" spans="1:9" ht="15.75" customHeight="1" x14ac:dyDescent="0.3">
      <c r="A8" s="49"/>
      <c r="B8" s="49"/>
      <c r="C8" s="5"/>
      <c r="D8" s="17"/>
      <c r="E8" s="1"/>
      <c r="F8" s="128"/>
      <c r="G8" s="120"/>
      <c r="H8" s="120"/>
      <c r="I8" s="127"/>
    </row>
    <row r="9" spans="1:9" ht="15.75" customHeight="1" x14ac:dyDescent="0.3">
      <c r="A9" s="49"/>
      <c r="B9" s="49"/>
      <c r="C9" s="5"/>
      <c r="D9" s="17"/>
      <c r="E9" s="1"/>
      <c r="F9" s="128"/>
      <c r="G9" s="120"/>
      <c r="H9" s="120"/>
      <c r="I9" s="127"/>
    </row>
    <row r="10" spans="1:9" ht="15.75" customHeight="1" x14ac:dyDescent="0.3">
      <c r="A10" s="49"/>
      <c r="B10" s="49"/>
      <c r="C10" s="5"/>
      <c r="D10" s="17"/>
      <c r="E10" s="1"/>
      <c r="F10" s="128"/>
      <c r="G10" s="120"/>
      <c r="H10" s="120"/>
      <c r="I10" s="127"/>
    </row>
    <row r="11" spans="1:9" ht="15.75" customHeight="1" x14ac:dyDescent="0.3">
      <c r="A11" s="49"/>
      <c r="B11" s="49"/>
      <c r="C11" s="5"/>
      <c r="D11" s="17"/>
      <c r="E11" s="1"/>
      <c r="F11" s="128"/>
      <c r="G11" s="120"/>
      <c r="H11" s="120"/>
      <c r="I11" s="127"/>
    </row>
    <row r="12" spans="1:9" ht="15.75" customHeight="1" x14ac:dyDescent="0.3">
      <c r="A12" s="49"/>
      <c r="B12" s="49"/>
      <c r="C12" s="5"/>
      <c r="D12" s="17"/>
      <c r="E12" s="1"/>
      <c r="F12" s="128"/>
      <c r="G12" s="120"/>
      <c r="H12" s="120"/>
      <c r="I12" s="127"/>
    </row>
    <row r="13" spans="1:9" ht="15.6" x14ac:dyDescent="0.3">
      <c r="A13" s="49"/>
      <c r="B13" s="49"/>
      <c r="C13" s="5"/>
      <c r="D13" s="17"/>
      <c r="E13" s="1"/>
      <c r="F13" s="128"/>
      <c r="G13" s="120"/>
      <c r="H13" s="120"/>
      <c r="I13" s="127"/>
    </row>
    <row r="14" spans="1:9" ht="15.75" customHeight="1" x14ac:dyDescent="0.3">
      <c r="A14" s="49"/>
      <c r="B14" s="49"/>
      <c r="C14" s="5"/>
      <c r="D14" s="17"/>
      <c r="E14" s="1"/>
      <c r="F14" s="128"/>
      <c r="G14" s="120"/>
      <c r="H14" s="120"/>
      <c r="I14" s="127"/>
    </row>
    <row r="15" spans="1:9" ht="15.75" customHeight="1" x14ac:dyDescent="0.3">
      <c r="A15" s="49"/>
      <c r="B15" s="49"/>
      <c r="C15" s="5"/>
      <c r="D15" s="17"/>
      <c r="E15" s="1"/>
      <c r="F15" s="128"/>
      <c r="G15" s="120"/>
      <c r="H15" s="120"/>
      <c r="I15" s="127"/>
    </row>
    <row r="16" spans="1:9" ht="15.75" customHeight="1" x14ac:dyDescent="0.3">
      <c r="A16" s="49"/>
      <c r="B16" s="49"/>
      <c r="C16" s="5"/>
      <c r="D16" s="17"/>
      <c r="E16" s="1"/>
      <c r="F16" s="128"/>
      <c r="G16" s="120"/>
      <c r="H16" s="120"/>
      <c r="I16" s="127"/>
    </row>
    <row r="17" spans="2:9" ht="15.75" customHeight="1" x14ac:dyDescent="0.3">
      <c r="B17" s="49"/>
      <c r="C17" s="5"/>
      <c r="D17" s="17"/>
      <c r="E17" s="1"/>
      <c r="F17" s="128"/>
      <c r="G17" s="120"/>
      <c r="H17" s="120"/>
      <c r="I17" s="127"/>
    </row>
    <row r="18" spans="2:9" ht="15.75" customHeight="1" x14ac:dyDescent="0.3">
      <c r="B18" s="49"/>
      <c r="C18" s="5"/>
      <c r="D18" s="17"/>
      <c r="E18" s="1"/>
      <c r="F18" s="128"/>
      <c r="G18" s="120"/>
      <c r="H18" s="120"/>
      <c r="I18" s="127"/>
    </row>
    <row r="19" spans="2:9" ht="15.75" customHeight="1" x14ac:dyDescent="0.3">
      <c r="B19" s="49"/>
      <c r="C19" s="5"/>
      <c r="D19" s="17"/>
      <c r="E19" s="1"/>
      <c r="F19" s="128"/>
      <c r="G19" s="120"/>
      <c r="H19" s="120"/>
      <c r="I19" s="127"/>
    </row>
    <row r="20" spans="2:9" ht="15.75" customHeight="1" x14ac:dyDescent="0.3">
      <c r="B20" s="49"/>
      <c r="C20" s="5"/>
      <c r="D20" s="17"/>
      <c r="E20" s="1"/>
      <c r="F20" s="128"/>
      <c r="G20" s="120"/>
      <c r="H20" s="120"/>
      <c r="I20" s="127"/>
    </row>
    <row r="21" spans="2:9" ht="15.75" customHeight="1" x14ac:dyDescent="0.3">
      <c r="B21" s="49"/>
      <c r="C21" s="5"/>
      <c r="D21" s="17"/>
      <c r="E21" s="1"/>
      <c r="F21" s="128"/>
      <c r="G21" s="120"/>
      <c r="H21" s="120"/>
      <c r="I21" s="127"/>
    </row>
    <row r="22" spans="2:9" ht="15.75" customHeight="1" x14ac:dyDescent="0.3">
      <c r="B22" s="49"/>
      <c r="C22" s="5"/>
      <c r="D22" s="17"/>
      <c r="E22" s="1"/>
      <c r="F22" s="128"/>
      <c r="G22" s="120"/>
      <c r="H22" s="120"/>
      <c r="I22" s="127"/>
    </row>
    <row r="23" spans="2:9" ht="15.75" customHeight="1" x14ac:dyDescent="0.3">
      <c r="B23" s="49"/>
      <c r="C23" s="5"/>
      <c r="D23" s="17"/>
      <c r="E23" s="1"/>
      <c r="F23" s="128"/>
      <c r="G23" s="120"/>
      <c r="H23" s="120"/>
      <c r="I23" s="127"/>
    </row>
    <row r="24" spans="2:9" ht="15.75" customHeight="1" x14ac:dyDescent="0.3">
      <c r="B24" s="49"/>
      <c r="C24" s="5"/>
      <c r="D24" s="17"/>
      <c r="E24" s="1"/>
      <c r="F24" s="128"/>
      <c r="G24" s="120"/>
      <c r="H24" s="120"/>
      <c r="I24" s="127"/>
    </row>
    <row r="25" spans="2:9" ht="15.75" customHeight="1" x14ac:dyDescent="0.3">
      <c r="B25" s="50"/>
      <c r="C25" s="51"/>
      <c r="D25" s="17"/>
      <c r="E25" s="1"/>
      <c r="F25" s="129"/>
      <c r="G25" s="130"/>
      <c r="H25" s="130"/>
      <c r="I25" s="131"/>
    </row>
    <row r="26" spans="2:9" ht="15.75" customHeight="1" x14ac:dyDescent="0.3">
      <c r="B26" s="42" t="s">
        <v>89</v>
      </c>
      <c r="C26" s="52">
        <f>SUM(C4:C25)</f>
        <v>0</v>
      </c>
      <c r="D26" s="1"/>
      <c r="E26" s="1"/>
      <c r="F26" s="1"/>
      <c r="G26" s="1"/>
      <c r="H26" s="1"/>
      <c r="I26" s="1"/>
    </row>
    <row r="48" spans="1:1" ht="15.75" customHeight="1" x14ac:dyDescent="0.3">
      <c r="A48" s="1" t="s">
        <v>90</v>
      </c>
    </row>
    <row r="49" spans="1:1" ht="15.75" customHeight="1" x14ac:dyDescent="0.3">
      <c r="A49" s="1" t="s">
        <v>91</v>
      </c>
    </row>
    <row r="50" spans="1:1" ht="15.75" customHeight="1" x14ac:dyDescent="0.3">
      <c r="A50" s="1" t="s">
        <v>92</v>
      </c>
    </row>
  </sheetData>
  <mergeCells count="2">
    <mergeCell ref="A1:D1"/>
    <mergeCell ref="F3:I25"/>
  </mergeCells>
  <dataValidations count="1">
    <dataValidation type="list" allowBlank="1" showErrorMessage="1" sqref="D4:D25" xr:uid="{00000000-0002-0000-0800-000000000000}">
      <formula1>matchtype</formula1>
    </dataValidation>
  </dataValidations>
  <pageMargins left="0.25" right="0.25"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2"/>
  <sheetViews>
    <sheetView workbookViewId="0">
      <selection activeCell="H27" sqref="H27"/>
    </sheetView>
  </sheetViews>
  <sheetFormatPr defaultColWidth="12.59765625" defaultRowHeight="15" customHeight="1" x14ac:dyDescent="0.25"/>
  <cols>
    <col min="1" max="1" width="32.5" customWidth="1"/>
    <col min="2" max="2" width="6.69921875" customWidth="1"/>
    <col min="3" max="3" width="13.59765625" customWidth="1"/>
    <col min="4" max="5" width="10.09765625" customWidth="1"/>
    <col min="6" max="6" width="9.3984375" customWidth="1"/>
    <col min="7" max="7" width="11.09765625" customWidth="1"/>
    <col min="8" max="8" width="14.19921875" customWidth="1"/>
    <col min="9" max="9" width="8" customWidth="1"/>
    <col min="10" max="10" width="8.8984375" customWidth="1"/>
    <col min="11" max="26" width="8" customWidth="1"/>
  </cols>
  <sheetData>
    <row r="1" spans="1:7" ht="15.75" customHeight="1" x14ac:dyDescent="0.35">
      <c r="A1" s="119" t="s">
        <v>93</v>
      </c>
      <c r="B1" s="120"/>
      <c r="C1" s="120"/>
      <c r="D1" s="120"/>
      <c r="E1" s="120"/>
      <c r="F1" s="120"/>
      <c r="G1" s="1"/>
    </row>
    <row r="2" spans="1:7" ht="15.75" customHeight="1" x14ac:dyDescent="0.3">
      <c r="A2" s="1"/>
      <c r="B2" s="1"/>
      <c r="C2" s="1"/>
      <c r="D2" s="1"/>
      <c r="E2" s="1"/>
      <c r="F2" s="1"/>
      <c r="G2" s="1"/>
    </row>
    <row r="3" spans="1:7" ht="15.75" customHeight="1" x14ac:dyDescent="0.3">
      <c r="A3" s="22" t="s">
        <v>94</v>
      </c>
      <c r="B3" s="22"/>
      <c r="C3" s="53" t="s">
        <v>14</v>
      </c>
      <c r="D3" s="53" t="s">
        <v>95</v>
      </c>
      <c r="E3" s="53" t="s">
        <v>53</v>
      </c>
      <c r="F3" s="53" t="s">
        <v>96</v>
      </c>
      <c r="G3" s="1"/>
    </row>
    <row r="4" spans="1:7" ht="15.75" customHeight="1" x14ac:dyDescent="0.3">
      <c r="A4" s="17" t="s">
        <v>97</v>
      </c>
      <c r="B4" s="17"/>
      <c r="C4" s="5">
        <f>'Leased Units'!D28+'Leased Units'!F18</f>
        <v>0</v>
      </c>
      <c r="D4" s="5">
        <f>'Leased Units'!E28</f>
        <v>0</v>
      </c>
      <c r="E4" s="7">
        <f t="shared" ref="E4:E6" si="0">C4</f>
        <v>0</v>
      </c>
      <c r="F4" s="54" t="e">
        <f>C4/E4</f>
        <v>#DIV/0!</v>
      </c>
      <c r="G4" s="1"/>
    </row>
    <row r="5" spans="1:7" ht="15.75" customHeight="1" x14ac:dyDescent="0.3">
      <c r="A5" s="17" t="s">
        <v>98</v>
      </c>
      <c r="B5" s="17"/>
      <c r="C5" s="5">
        <f>'Leased Structures'!D26+'Leased Structures'!F16</f>
        <v>0</v>
      </c>
      <c r="D5" s="5">
        <f>'Leased Structures'!E26</f>
        <v>0</v>
      </c>
      <c r="E5" s="7">
        <f t="shared" si="0"/>
        <v>0</v>
      </c>
      <c r="F5" s="54" t="e">
        <f>C5/E5</f>
        <v>#DIV/0!</v>
      </c>
      <c r="G5" s="1"/>
    </row>
    <row r="6" spans="1:7" ht="15.75" customHeight="1" x14ac:dyDescent="0.3">
      <c r="A6" s="17" t="s">
        <v>99</v>
      </c>
      <c r="B6" s="17"/>
      <c r="C6" s="5">
        <v>0</v>
      </c>
      <c r="D6" s="5">
        <f>'Rental Assistance'!D27</f>
        <v>0</v>
      </c>
      <c r="E6" s="7">
        <f t="shared" si="0"/>
        <v>0</v>
      </c>
      <c r="F6" s="54" t="e">
        <f>C6/E6</f>
        <v>#DIV/0!</v>
      </c>
      <c r="G6" s="1"/>
    </row>
    <row r="7" spans="1:7" ht="15.75" customHeight="1" x14ac:dyDescent="0.3">
      <c r="A7" s="17" t="s">
        <v>100</v>
      </c>
      <c r="B7" s="17"/>
      <c r="C7" s="5" t="e">
        <f>Operating!#REF!</f>
        <v>#REF!</v>
      </c>
      <c r="D7" s="5" t="e">
        <f>Operating!#REF!</f>
        <v>#REF!</v>
      </c>
      <c r="E7" s="7" t="e">
        <f>C7+D7</f>
        <v>#REF!</v>
      </c>
      <c r="F7" s="54" t="e">
        <f t="shared" ref="F7:F11" si="1">C7/E7</f>
        <v>#REF!</v>
      </c>
      <c r="G7" s="1"/>
    </row>
    <row r="8" spans="1:7" ht="15.75" customHeight="1" x14ac:dyDescent="0.3">
      <c r="A8" s="55" t="s">
        <v>101</v>
      </c>
      <c r="B8" s="56"/>
      <c r="C8" s="7">
        <v>0</v>
      </c>
      <c r="D8" s="7" t="e">
        <f>SUBTOTAL(9, D4:D7)</f>
        <v>#REF!</v>
      </c>
      <c r="E8" s="7" t="e">
        <f>SUBTOTAL(9, E4:E7)</f>
        <v>#REF!</v>
      </c>
      <c r="F8" s="54" t="e">
        <f t="shared" si="1"/>
        <v>#REF!</v>
      </c>
      <c r="G8" s="1"/>
    </row>
    <row r="9" spans="1:7" ht="15.75" customHeight="1" x14ac:dyDescent="0.3">
      <c r="A9" s="17" t="s">
        <v>102</v>
      </c>
      <c r="B9" s="17"/>
      <c r="C9" s="5">
        <f>'Supportive Service'!D15</f>
        <v>0</v>
      </c>
      <c r="D9" s="5">
        <f>'Supportive Service'!E15</f>
        <v>0</v>
      </c>
      <c r="E9" s="7">
        <f t="shared" ref="E9:E10" si="2">C9+D9</f>
        <v>0</v>
      </c>
      <c r="F9" s="54" t="e">
        <f t="shared" si="1"/>
        <v>#DIV/0!</v>
      </c>
      <c r="G9" s="101"/>
    </row>
    <row r="10" spans="1:7" ht="15.75" customHeight="1" x14ac:dyDescent="0.3">
      <c r="A10" s="17" t="s">
        <v>103</v>
      </c>
      <c r="B10" s="17"/>
      <c r="C10" s="5">
        <f>HMIS!D17</f>
        <v>0</v>
      </c>
      <c r="D10" s="35">
        <f>HMIS!E17</f>
        <v>0</v>
      </c>
      <c r="E10" s="7">
        <f t="shared" si="2"/>
        <v>0</v>
      </c>
      <c r="F10" s="54" t="e">
        <f t="shared" si="1"/>
        <v>#DIV/0!</v>
      </c>
      <c r="G10" s="1"/>
    </row>
    <row r="11" spans="1:7" ht="15.75" customHeight="1" x14ac:dyDescent="0.3">
      <c r="A11" s="55" t="s">
        <v>104</v>
      </c>
      <c r="B11" s="17"/>
      <c r="C11" s="7">
        <f t="shared" ref="C11:E11" si="3">SUM(C8:C10)</f>
        <v>0</v>
      </c>
      <c r="D11" s="7" t="e">
        <f t="shared" si="3"/>
        <v>#REF!</v>
      </c>
      <c r="E11" s="7" t="e">
        <f t="shared" si="3"/>
        <v>#REF!</v>
      </c>
      <c r="F11" s="54" t="e">
        <f t="shared" si="1"/>
        <v>#REF!</v>
      </c>
      <c r="G11" s="1"/>
    </row>
    <row r="12" spans="1:7" ht="15.75" customHeight="1" x14ac:dyDescent="0.3">
      <c r="A12" s="1"/>
      <c r="B12" s="1"/>
      <c r="C12" s="57"/>
      <c r="D12" s="57"/>
      <c r="E12" s="58"/>
      <c r="F12" s="1"/>
      <c r="G12" s="1"/>
    </row>
    <row r="13" spans="1:7" ht="30.6" customHeight="1" x14ac:dyDescent="0.25">
      <c r="A13" s="4" t="s">
        <v>105</v>
      </c>
      <c r="B13" s="59">
        <v>0.1</v>
      </c>
      <c r="C13" s="60">
        <f>ROUND((C11*$B$13),0)</f>
        <v>0</v>
      </c>
      <c r="D13" s="61"/>
      <c r="E13" s="62">
        <f>C13</f>
        <v>0</v>
      </c>
      <c r="F13" s="63"/>
      <c r="G13" s="102" t="s">
        <v>106</v>
      </c>
    </row>
    <row r="14" spans="1:7" ht="15.75" customHeight="1" x14ac:dyDescent="0.3">
      <c r="A14" s="1"/>
      <c r="B14" s="1"/>
      <c r="C14" s="57"/>
      <c r="D14" s="57"/>
      <c r="E14" s="58"/>
      <c r="F14" s="1"/>
    </row>
    <row r="15" spans="1:7" ht="15.75" customHeight="1" x14ac:dyDescent="0.3">
      <c r="A15" s="64" t="s">
        <v>107</v>
      </c>
      <c r="B15" s="65"/>
      <c r="C15" s="66">
        <f>C13+C11</f>
        <v>0</v>
      </c>
      <c r="D15" s="66">
        <f>C21</f>
        <v>0</v>
      </c>
      <c r="E15" s="66" t="e">
        <f>E13+E11</f>
        <v>#REF!</v>
      </c>
      <c r="F15" s="54"/>
    </row>
    <row r="16" spans="1:7" ht="15.75" customHeight="1" x14ac:dyDescent="0.3">
      <c r="A16" s="67" t="s">
        <v>108</v>
      </c>
      <c r="B16" s="1"/>
      <c r="C16" s="1"/>
      <c r="D16" s="68">
        <f>C21</f>
        <v>0</v>
      </c>
      <c r="E16" s="1"/>
      <c r="F16" s="1"/>
      <c r="G16" s="1"/>
    </row>
    <row r="17" spans="1:5" ht="15.75" customHeight="1" x14ac:dyDescent="0.3">
      <c r="A17" s="67" t="s">
        <v>109</v>
      </c>
      <c r="B17" s="1"/>
      <c r="C17" s="1"/>
      <c r="D17" s="69">
        <f>D15-D16</f>
        <v>0</v>
      </c>
      <c r="E17" s="1"/>
    </row>
    <row r="18" spans="1:5" ht="15.75" customHeight="1" x14ac:dyDescent="0.3">
      <c r="A18" s="1"/>
      <c r="B18" s="1"/>
      <c r="C18" s="1"/>
      <c r="D18" s="1"/>
      <c r="E18" s="1"/>
    </row>
    <row r="19" spans="1:5" ht="15.75" customHeight="1" x14ac:dyDescent="0.3">
      <c r="A19" s="56" t="s">
        <v>110</v>
      </c>
      <c r="B19" s="56"/>
      <c r="C19" s="70">
        <f>'Match and Leverage'!C26</f>
        <v>0</v>
      </c>
      <c r="D19" s="1"/>
      <c r="E19" s="1"/>
    </row>
    <row r="20" spans="1:5" ht="15.75" customHeight="1" x14ac:dyDescent="0.3">
      <c r="A20" s="56" t="s">
        <v>111</v>
      </c>
      <c r="B20" s="56"/>
      <c r="C20" s="70"/>
      <c r="D20" s="1"/>
      <c r="E20" s="1"/>
    </row>
    <row r="21" spans="1:5" ht="69.75" customHeight="1" x14ac:dyDescent="0.3">
      <c r="A21" s="34" t="s">
        <v>112</v>
      </c>
      <c r="B21" s="34"/>
      <c r="C21" s="6">
        <f>ROUND((C11-C4-C5)*0.25,0)</f>
        <v>0</v>
      </c>
      <c r="D21" s="1"/>
      <c r="E21" s="1"/>
    </row>
    <row r="22" spans="1:5" ht="24.75" customHeight="1" x14ac:dyDescent="0.3">
      <c r="A22" s="34" t="s">
        <v>109</v>
      </c>
      <c r="B22" s="34"/>
      <c r="C22" s="71">
        <f>(C19+C20)-C21</f>
        <v>0</v>
      </c>
      <c r="D22" s="1"/>
      <c r="E22" s="1"/>
    </row>
  </sheetData>
  <mergeCells count="1">
    <mergeCell ref="A1:F1"/>
  </mergeCells>
  <pageMargins left="8.8235294117647065E-2" right="0.25"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604d8217-0240-485b-876c-b72369435d2b" xsi:nil="true"/>
    <lcf76f155ced4ddcb4097134ff3c332f xmlns="6c33b3bb-0e9d-4c1c-9c2f-20488407ef3d">
      <Terms xmlns="http://schemas.microsoft.com/office/infopath/2007/PartnerControls"/>
    </lcf76f155ced4ddcb4097134ff3c332f>
    <Month xmlns="6c33b3bb-0e9d-4c1c-9c2f-20488407ef3d">2025-05-02T15:00:00Z</Month>
    <Organization_x0020_Name xmlns="6c33b3bb-0e9d-4c1c-9c2f-20488407ef3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5F1926CE3D404DA0C81675CDC38587" ma:contentTypeVersion="23" ma:contentTypeDescription="Create a new document." ma:contentTypeScope="" ma:versionID="fc2b38483e6965d391b157e74891b712">
  <xsd:schema xmlns:xsd="http://www.w3.org/2001/XMLSchema" xmlns:xs="http://www.w3.org/2001/XMLSchema" xmlns:p="http://schemas.microsoft.com/office/2006/metadata/properties" xmlns:ns1="http://schemas.microsoft.com/sharepoint/v3" xmlns:ns2="6c33b3bb-0e9d-4c1c-9c2f-20488407ef3d" xmlns:ns3="604d8217-0240-485b-876c-b72369435d2b" targetNamespace="http://schemas.microsoft.com/office/2006/metadata/properties" ma:root="true" ma:fieldsID="ab3ba00370d4632ab82148451fc4dfae" ns1:_="" ns2:_="" ns3:_="">
    <xsd:import namespace="http://schemas.microsoft.com/sharepoint/v3"/>
    <xsd:import namespace="6c33b3bb-0e9d-4c1c-9c2f-20488407ef3d"/>
    <xsd:import namespace="604d8217-0240-485b-876c-b72369435d2b"/>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onth" minOccurs="0"/>
                <xsd:element ref="ns2:Organization_x0020_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33b3bb-0e9d-4c1c-9c2f-20488407ef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ede56d7c-167c-43b3-8a27-12bdc20e8e0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onth" ma:index="27" nillable="true" ma:displayName="Upload Date" ma:default="2025-05-02T20:00:00.000Z" ma:format="DateOnly" ma:internalName="Month">
      <xsd:simpleType>
        <xsd:restriction base="dms:DateTime"/>
      </xsd:simpleType>
    </xsd:element>
    <xsd:element name="Organization_x0020_Name" ma:index="28" nillable="true" ma:displayName="Organization Name" ma:format="Dropdown" ma:internalName="Organization_x0020_Name">
      <xsd:simpleType>
        <xsd:union memberTypes="dms:Text">
          <xsd:simpleType>
            <xsd:restriction base="dms:Choice">
              <xsd:enumeration value="A Safe Haven Foundation"/>
              <xsd:enumeration value="AIDS Foundation of Chicago"/>
              <xsd:enumeration value="Apna Ghar, Inc."/>
              <xsd:enumeration value="BREAKTHROUGH URBAN MINISTRIES, INC."/>
              <xsd:enumeration value="Casa Central Social Services Corporation"/>
              <xsd:enumeration value="Catholic Charities of the Archdiocese of Chicago"/>
              <xsd:enumeration value="Center for Housing and Health"/>
              <xsd:enumeration value="Chicago House and Social Service Agency"/>
              <xsd:enumeration value="Christian Community Health Center"/>
              <xsd:enumeration value="Community Supportive Living Systems, Inc."/>
              <xsd:enumeration value="Deborah's Place"/>
              <xsd:enumeration value="Facing Forward to End Homelessness"/>
              <xsd:enumeration value="Family Rescue"/>
              <xsd:enumeration value="FEATHERFIST"/>
              <xsd:enumeration value="Heartland Health Outreach, Inc."/>
              <xsd:enumeration value="Heartland Human Care Services, Inc."/>
              <xsd:enumeration value="Holsten Human Capital Development"/>
              <xsd:enumeration value="Housing Opportunities for Women, Inc."/>
              <xsd:enumeration value="Human Resources Development Institute, Inc. (HRDI)"/>
              <xsd:enumeration value="Ignite, Org."/>
              <xsd:enumeration value="Independent Community Living"/>
              <xsd:enumeration value="Inspiration Corporation"/>
              <xsd:enumeration value="Kids Above All Illinois"/>
              <xsd:enumeration value="La Casa Norte"/>
              <xsd:enumeration value="Matthew House"/>
              <xsd:enumeration value="Mercy Housing Lakefront"/>
              <xsd:enumeration value="Metropolitan Family Services"/>
              <xsd:enumeration value="New Moms, Inc."/>
              <xsd:enumeration value="North Side Housing and Supportive Services, Inc."/>
              <xsd:enumeration value="Primo Center"/>
              <xsd:enumeration value="Renaissance Social Services, Inc."/>
              <xsd:enumeration value="ReVive Center for Housing and Healing"/>
              <xsd:enumeration value="Sarah's Circle"/>
              <xsd:enumeration value="The Boulevard Of Chicago"/>
              <xsd:enumeration value="The Inner Voice, Inc."/>
              <xsd:enumeration value="The Interfaith Housing Development Corporation of Chicago"/>
              <xsd:enumeration value="The Night Ministry"/>
              <xsd:enumeration value="Thresholds Inc"/>
              <xsd:enumeration value="Trilogy"/>
              <xsd:enumeration value="Unity Parenting &amp; Counseling, Inc."/>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04d8217-0240-485b-876c-b72369435d2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48207ee-a801-4c7f-950f-8dc862417c51}" ma:internalName="TaxCatchAll" ma:showField="CatchAllData" ma:web="604d8217-0240-485b-876c-b72369435d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FBA17D2-67E5-4B8F-BE2E-E687946BFA93}">
  <ds:schemaRefs>
    <ds:schemaRef ds:uri="http://schemas.microsoft.com/sharepoint/v3/contenttype/forms"/>
  </ds:schemaRefs>
</ds:datastoreItem>
</file>

<file path=customXml/itemProps2.xml><?xml version="1.0" encoding="utf-8"?>
<ds:datastoreItem xmlns:ds="http://schemas.openxmlformats.org/officeDocument/2006/customXml" ds:itemID="{FC528B87-E199-4C6A-8C4E-2F741008C5A2}">
  <ds:schemaRefs>
    <ds:schemaRef ds:uri="http://schemas.microsoft.com/sharepoint/v3"/>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purl.org/dc/dcmitype/"/>
    <ds:schemaRef ds:uri="6c33b3bb-0e9d-4c1c-9c2f-20488407ef3d"/>
    <ds:schemaRef ds:uri="604d8217-0240-485b-876c-b72369435d2b"/>
    <ds:schemaRef ds:uri="http://schemas.microsoft.com/office/infopath/2007/PartnerControls"/>
    <ds:schemaRef ds:uri="http://www.w3.org/XML/1998/namespace"/>
    <ds:schemaRef ds:uri="http://purl.org/dc/terms/"/>
  </ds:schemaRefs>
</ds:datastoreItem>
</file>

<file path=customXml/itemProps3.xml><?xml version="1.0" encoding="utf-8"?>
<ds:datastoreItem xmlns:ds="http://schemas.openxmlformats.org/officeDocument/2006/customXml" ds:itemID="{A61AAA54-5C83-4A93-9411-2F96588322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c33b3bb-0e9d-4c1c-9c2f-20488407ef3d"/>
    <ds:schemaRef ds:uri="604d8217-0240-485b-876c-b72369435d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Leased Structures</vt:lpstr>
      <vt:lpstr>Leased Units</vt:lpstr>
      <vt:lpstr>Rental Assistance</vt:lpstr>
      <vt:lpstr>Supportive Service</vt:lpstr>
      <vt:lpstr>Operating</vt:lpstr>
      <vt:lpstr>HMIS</vt:lpstr>
      <vt:lpstr>Match and Leverage</vt:lpstr>
      <vt:lpstr>New Project Budget</vt:lpstr>
      <vt:lpstr>'Leased Structures'!Check3</vt:lpstr>
      <vt:lpstr>'Leased Units'!Check3</vt:lpstr>
      <vt:lpstr>'Rental Assistance'!Check3</vt:lpstr>
      <vt:lpstr>matchtype</vt:lpstr>
      <vt:lpstr>'Leased Structures'!Text1</vt:lpstr>
      <vt:lpstr>'Leased Units'!Text1</vt:lpstr>
      <vt:lpstr>'Rental Assistance'!Text1</vt:lpstr>
      <vt:lpstr>'Leased Structures'!Text2</vt:lpstr>
      <vt:lpstr>'Leased Units'!Text2</vt:lpstr>
      <vt:lpstr>'Rental Assistance'!Text2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Bahena</dc:creator>
  <cp:keywords/>
  <dc:description/>
  <cp:lastModifiedBy>Hank Sartin</cp:lastModifiedBy>
  <cp:revision/>
  <dcterms:created xsi:type="dcterms:W3CDTF">2012-07-12T20:13:36Z</dcterms:created>
  <dcterms:modified xsi:type="dcterms:W3CDTF">2026-07-22T18:21:15Z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0x010100655F1926CE3D404DA0C81675CDC38587</vt:lpwstr>
  </property>
  <property fmtid="{D5CDD505-2E9C-101B-9397-08002B2CF9AE}" pid="3" name="MediaServiceImageTags">
    <vt:lpwstr/>
  </property>
</Properties>
</file>