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llchicago1-my.sharepoint.com/personal/tbarzev_allchicago_org/Documents/Desktop/"/>
    </mc:Choice>
  </mc:AlternateContent>
  <xr:revisionPtr revIDLastSave="6" documentId="8_{EF0C3291-050D-491C-AD06-EE6A29C4DF77}" xr6:coauthVersionLast="47" xr6:coauthVersionMax="47" xr10:uidLastSave="{2E9E5E3D-20E9-42DD-AEF6-95D945952615}"/>
  <bookViews>
    <workbookView xWindow="-28920" yWindow="1650" windowWidth="29040" windowHeight="15720" xr2:uid="{AA78A28C-CC75-4AB0-8329-D9266D76E6EE}"/>
  </bookViews>
  <sheets>
    <sheet name="FY 2025 GIW" sheetId="1" r:id="rId1"/>
  </sheets>
  <definedNames>
    <definedName name="_xlnm._FilterDatabase" localSheetId="0" hidden="1">'FY 2025 GIW'!$A$10:$Y$132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1" l="1"/>
  <c r="X22" i="1"/>
  <c r="Y41" i="1" l="1"/>
  <c r="X41" i="1"/>
  <c r="Y60" i="1"/>
  <c r="X60" i="1"/>
  <c r="Y120" i="1"/>
  <c r="X120" i="1"/>
  <c r="Y40" i="1"/>
  <c r="X40" i="1"/>
  <c r="Y111" i="1"/>
  <c r="X111" i="1"/>
  <c r="Y87" i="1"/>
  <c r="X87" i="1"/>
  <c r="Y21" i="1"/>
  <c r="X21" i="1"/>
  <c r="Y96" i="1"/>
  <c r="X96" i="1"/>
  <c r="Y23" i="1"/>
  <c r="X23" i="1"/>
  <c r="Y65" i="1"/>
  <c r="X65" i="1"/>
  <c r="Y117" i="1"/>
  <c r="X117" i="1"/>
  <c r="Y79" i="1"/>
  <c r="X79" i="1"/>
  <c r="Y51" i="1"/>
  <c r="X51" i="1"/>
  <c r="Y78" i="1"/>
  <c r="X78" i="1"/>
  <c r="Y20" i="1"/>
  <c r="X20" i="1"/>
  <c r="Y101" i="1"/>
  <c r="X101" i="1"/>
  <c r="Y77" i="1"/>
  <c r="X77" i="1"/>
  <c r="Y85" i="1"/>
  <c r="X85" i="1"/>
  <c r="Y132" i="1"/>
  <c r="X132" i="1"/>
  <c r="Y116" i="1"/>
  <c r="X116" i="1"/>
  <c r="Y105" i="1"/>
  <c r="X105" i="1"/>
  <c r="Y49" i="1"/>
  <c r="X49" i="1"/>
  <c r="Y89" i="1"/>
  <c r="X89" i="1"/>
  <c r="Y95" i="1"/>
  <c r="X95" i="1"/>
  <c r="Y19" i="1"/>
  <c r="X19" i="1"/>
  <c r="Y76" i="1"/>
  <c r="X76" i="1"/>
  <c r="Y59" i="1"/>
  <c r="X59" i="1"/>
  <c r="Y127" i="1"/>
  <c r="X127" i="1"/>
  <c r="Y48" i="1"/>
  <c r="X48" i="1"/>
  <c r="Y47" i="1"/>
  <c r="X47" i="1"/>
  <c r="Y84" i="1"/>
  <c r="X84" i="1"/>
  <c r="Y102" i="1"/>
  <c r="X102" i="1"/>
  <c r="Y30" i="1"/>
  <c r="X30" i="1"/>
  <c r="Y58" i="1"/>
  <c r="X58" i="1"/>
  <c r="Y100" i="1"/>
  <c r="X100" i="1"/>
  <c r="Y75" i="1"/>
  <c r="X75" i="1"/>
  <c r="Y81" i="1"/>
  <c r="X81" i="1"/>
  <c r="Y34" i="1"/>
  <c r="X34" i="1"/>
  <c r="Y115" i="1"/>
  <c r="X115" i="1"/>
  <c r="Y29" i="1"/>
  <c r="X29" i="1"/>
  <c r="Y94" i="1"/>
  <c r="X94" i="1"/>
  <c r="Y74" i="1"/>
  <c r="X74" i="1"/>
  <c r="Y83" i="1"/>
  <c r="X83" i="1"/>
  <c r="Y110" i="1"/>
  <c r="X110" i="1"/>
  <c r="Y57" i="1"/>
  <c r="X57" i="1"/>
  <c r="Y25" i="1"/>
  <c r="X25" i="1"/>
  <c r="Y131" i="1"/>
  <c r="X131" i="1"/>
  <c r="Y130" i="1"/>
  <c r="X130" i="1"/>
  <c r="Y82" i="1"/>
  <c r="X82" i="1"/>
  <c r="Y73" i="1"/>
  <c r="X73" i="1"/>
  <c r="Y56" i="1"/>
  <c r="X56" i="1"/>
  <c r="Y99" i="1"/>
  <c r="X99" i="1"/>
  <c r="Y55" i="1"/>
  <c r="X55" i="1"/>
  <c r="Y104" i="1"/>
  <c r="X104" i="1"/>
  <c r="Y33" i="1"/>
  <c r="X33" i="1"/>
  <c r="Y15" i="1"/>
  <c r="X15" i="1"/>
  <c r="Y14" i="1"/>
  <c r="X14" i="1"/>
  <c r="Y125" i="1"/>
  <c r="X125" i="1"/>
  <c r="Y119" i="1"/>
  <c r="X119" i="1"/>
  <c r="Y124" i="1"/>
  <c r="X124" i="1"/>
  <c r="Y13" i="1"/>
  <c r="X13" i="1"/>
  <c r="Y64" i="1"/>
  <c r="X64" i="1"/>
  <c r="Y31" i="1"/>
  <c r="X31" i="1"/>
  <c r="Y63" i="1"/>
  <c r="X63" i="1"/>
  <c r="Y28" i="1"/>
  <c r="X28" i="1"/>
  <c r="Y88" i="1"/>
  <c r="X88" i="1"/>
  <c r="Y46" i="1"/>
  <c r="X46" i="1"/>
  <c r="Y45" i="1"/>
  <c r="X45" i="1"/>
  <c r="Y17" i="1"/>
  <c r="X17" i="1"/>
  <c r="Y123" i="1"/>
  <c r="X123" i="1"/>
  <c r="Y50" i="1"/>
  <c r="X50" i="1"/>
  <c r="Y72" i="1"/>
  <c r="X72" i="1"/>
  <c r="Y108" i="1"/>
  <c r="X108" i="1"/>
  <c r="Y32" i="1"/>
  <c r="X32" i="1"/>
  <c r="Y71" i="1"/>
  <c r="X71" i="1"/>
  <c r="Y93" i="1"/>
  <c r="X93" i="1"/>
  <c r="Y39" i="1"/>
  <c r="X39" i="1"/>
  <c r="Y109" i="1"/>
  <c r="X109" i="1"/>
  <c r="Y38" i="1"/>
  <c r="X38" i="1"/>
  <c r="Y126" i="1"/>
  <c r="X126" i="1"/>
  <c r="Y61" i="1"/>
  <c r="X61" i="1"/>
  <c r="Y44" i="1"/>
  <c r="X44" i="1"/>
  <c r="Y98" i="1"/>
  <c r="X98" i="1"/>
  <c r="Y27" i="1"/>
  <c r="X27" i="1"/>
  <c r="Y62" i="1"/>
  <c r="X62" i="1"/>
  <c r="Y92" i="1"/>
  <c r="X92" i="1"/>
  <c r="Y37" i="1"/>
  <c r="X37" i="1"/>
  <c r="Y24" i="1"/>
  <c r="X24" i="1"/>
  <c r="Y16" i="1"/>
  <c r="X16" i="1"/>
  <c r="Y67" i="1"/>
  <c r="X67" i="1"/>
  <c r="Y66" i="1"/>
  <c r="X66" i="1"/>
  <c r="Y122" i="1"/>
  <c r="X122" i="1"/>
  <c r="Y26" i="1"/>
  <c r="X26" i="1"/>
  <c r="Y118" i="1"/>
  <c r="X118" i="1"/>
  <c r="Y114" i="1"/>
  <c r="X114" i="1"/>
  <c r="Y113" i="1"/>
  <c r="X113" i="1"/>
  <c r="Y112" i="1"/>
  <c r="X112" i="1"/>
  <c r="Y43" i="1"/>
  <c r="X43" i="1"/>
  <c r="Y86" i="1"/>
  <c r="X86" i="1"/>
  <c r="Y103" i="1"/>
  <c r="X103" i="1"/>
  <c r="Y70" i="1"/>
  <c r="X70" i="1"/>
  <c r="Y69" i="1"/>
  <c r="X69" i="1"/>
  <c r="Y68" i="1"/>
  <c r="X68" i="1"/>
  <c r="Y18" i="1"/>
  <c r="X18" i="1"/>
  <c r="Y91" i="1"/>
  <c r="X91" i="1"/>
  <c r="Y129" i="1"/>
  <c r="X129" i="1"/>
  <c r="Y106" i="1"/>
  <c r="X106" i="1"/>
  <c r="Y54" i="1"/>
  <c r="X54" i="1"/>
  <c r="Y128" i="1"/>
  <c r="X128" i="1"/>
  <c r="Y53" i="1"/>
  <c r="X53" i="1"/>
  <c r="Y52" i="1"/>
  <c r="X52" i="1"/>
  <c r="Y12" i="1"/>
  <c r="X12" i="1"/>
  <c r="Y35" i="1"/>
  <c r="X35" i="1"/>
  <c r="Y36" i="1"/>
  <c r="X36" i="1"/>
  <c r="Y97" i="1"/>
  <c r="X97" i="1"/>
  <c r="Y42" i="1"/>
  <c r="X42" i="1"/>
  <c r="Y80" i="1"/>
  <c r="X80" i="1"/>
  <c r="Y107" i="1"/>
  <c r="X107" i="1"/>
  <c r="Y90" i="1"/>
  <c r="X90" i="1"/>
  <c r="Y121" i="1"/>
  <c r="X121" i="1"/>
  <c r="Y11" i="1"/>
  <c r="X11" i="1"/>
  <c r="B6" i="1"/>
  <c r="C6" i="1" s="1"/>
  <c r="B7" i="1" l="1"/>
  <c r="B5" i="1"/>
  <c r="C5" i="1" s="1"/>
</calcChain>
</file>

<file path=xl/sharedStrings.xml><?xml version="1.0" encoding="utf-8"?>
<sst xmlns="http://schemas.openxmlformats.org/spreadsheetml/2006/main" count="850" uniqueCount="330">
  <si>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</si>
  <si>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</si>
  <si>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</si>
  <si>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</si>
  <si>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</si>
  <si>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</si>
  <si>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</si>
  <si>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</si>
  <si>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</si>
  <si>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</si>
  <si>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</si>
  <si>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</si>
  <si>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</si>
  <si>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</si>
  <si>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</si>
  <si>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</si>
  <si>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</si>
  <si>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</si>
  <si>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</si>
  <si>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</si>
  <si>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</si>
  <si>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</si>
  <si>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</si>
  <si>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</si>
  <si>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</si>
  <si>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</si>
  <si>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</si>
  <si>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</si>
  <si>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</si>
  <si>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</si>
  <si>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</si>
  <si>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</si>
  <si>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</si>
  <si>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</si>
  <si>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</si>
  <si>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IL-510</t>
  </si>
  <si>
    <t xml:space="preserve">A Safe Haven Foundation </t>
  </si>
  <si>
    <t>600 South</t>
  </si>
  <si>
    <t>IL0095L5T102417</t>
  </si>
  <si>
    <t>PH</t>
  </si>
  <si>
    <t/>
  </si>
  <si>
    <t>Chicago</t>
  </si>
  <si>
    <t>Chicago CoC</t>
  </si>
  <si>
    <t>All Chicago Making Homelessness History</t>
  </si>
  <si>
    <t>Thresholds Inc</t>
  </si>
  <si>
    <t>Antonia Safe Haven</t>
  </si>
  <si>
    <t>IL0096L5T102417</t>
  </si>
  <si>
    <t>SH</t>
  </si>
  <si>
    <t>Mercy Housing Lakefront</t>
  </si>
  <si>
    <t>Carlton, Miriam, Delmar</t>
  </si>
  <si>
    <t>IL0102L5T102417</t>
  </si>
  <si>
    <t>Sarah's Circle</t>
  </si>
  <si>
    <t>Case Management and Rental of Space</t>
  </si>
  <si>
    <t>IL0104L5T102417</t>
  </si>
  <si>
    <t>Ignite, Org.</t>
  </si>
  <si>
    <t>CaSSA Clustered and Scattered Site Apartments</t>
  </si>
  <si>
    <t>IL0105L5T102417</t>
  </si>
  <si>
    <t>TH</t>
  </si>
  <si>
    <t>Facing Forward to End Homelessness</t>
  </si>
  <si>
    <t>Safe at Home III 2024-</t>
  </si>
  <si>
    <t>IL0110L5T102417</t>
  </si>
  <si>
    <t>New Moms, Inc.</t>
  </si>
  <si>
    <t>Transformation Center Housing</t>
  </si>
  <si>
    <t>IL0111L5T102417</t>
  </si>
  <si>
    <t>Deborah's Place</t>
  </si>
  <si>
    <t>Dolores' Safe Haven</t>
  </si>
  <si>
    <t>IL0113L5T102417</t>
  </si>
  <si>
    <t>Community Supportive Living Systems, Inc.</t>
  </si>
  <si>
    <t>Emerald</t>
  </si>
  <si>
    <t>IL0115L5T102417</t>
  </si>
  <si>
    <t>Family Wellness Center</t>
  </si>
  <si>
    <t>IL0121L5T102417</t>
  </si>
  <si>
    <t>FEATHERFIST</t>
  </si>
  <si>
    <t>FEATHERFIST APARTMENTS</t>
  </si>
  <si>
    <t>IL0122L5T102417</t>
  </si>
  <si>
    <t>FEATHERFIST OUTREACH, RETENTION AND TREATMENT (FORT)</t>
  </si>
  <si>
    <t>IL0123L5T102417</t>
  </si>
  <si>
    <t xml:space="preserve">Unity Parenting &amp; Counseling, Inc.  </t>
  </si>
  <si>
    <t>Focus Hope 2</t>
  </si>
  <si>
    <t>IL0124L5T102417</t>
  </si>
  <si>
    <t>FOUNDATIONS</t>
  </si>
  <si>
    <t>IL0125L5T102417</t>
  </si>
  <si>
    <t>ReVive Center for Housing and Healing</t>
  </si>
  <si>
    <t>ReVive Center Cressey House</t>
  </si>
  <si>
    <t>IL0126L5T102417</t>
  </si>
  <si>
    <t>Harmony Village</t>
  </si>
  <si>
    <t>IL0128L5T102417</t>
  </si>
  <si>
    <t>Recovery Belray Holland Singles</t>
  </si>
  <si>
    <t>IL0131L5T102417</t>
  </si>
  <si>
    <t>HMIS Expansion</t>
  </si>
  <si>
    <t>IL0132L5T102417</t>
  </si>
  <si>
    <t>Housing Opportunities for Women, Inc.</t>
  </si>
  <si>
    <t>HOW, Inc. - Project Based Rental Assistance</t>
  </si>
  <si>
    <t>IL0136L5T102417</t>
  </si>
  <si>
    <t>HOW, Inc - Shelter Plus Care IV</t>
  </si>
  <si>
    <t>IL0137L5T102417</t>
  </si>
  <si>
    <t>HOW, Inc - Shelter Plus Care VI</t>
  </si>
  <si>
    <t>IL0138L5T102417</t>
  </si>
  <si>
    <t>Renaissance Social Services, Inc.</t>
  </si>
  <si>
    <t>Housing Stability Program</t>
  </si>
  <si>
    <t>IL0139L5T102417</t>
  </si>
  <si>
    <t>Kids Above All Illinois</t>
  </si>
  <si>
    <t>Emerge 216294</t>
  </si>
  <si>
    <t>IL0142L5T102417</t>
  </si>
  <si>
    <t>Shelter Graduates 2024</t>
  </si>
  <si>
    <t>IL0148L5T102417</t>
  </si>
  <si>
    <t>The Interfaith Housing Development Corporation of Chicago</t>
  </si>
  <si>
    <t>Interfaith Housing Development Copr. - Sanctuary Place</t>
  </si>
  <si>
    <t>IL0149L5T102417</t>
  </si>
  <si>
    <t>Interfaith Housing Development Copr. - Vision House</t>
  </si>
  <si>
    <t>IL0150L5T102417</t>
  </si>
  <si>
    <t>Interfaith Housing Development Copr. - Independence House</t>
  </si>
  <si>
    <t>IL0151L5T102417</t>
  </si>
  <si>
    <t>The Night Ministry</t>
  </si>
  <si>
    <t>Interim Program at Open Door Shelter-West Town</t>
  </si>
  <si>
    <t>IL0153L5T102417</t>
  </si>
  <si>
    <t>Casa Central Social Services Corporation</t>
  </si>
  <si>
    <t>Casa Central La Posada Interim Housing</t>
  </si>
  <si>
    <t>IL0154L5T102417</t>
  </si>
  <si>
    <t>Thresholds, Inc. - Chicago Safe Havens</t>
  </si>
  <si>
    <t>IL0156L5T102417</t>
  </si>
  <si>
    <t>Holsten Human Capital Development</t>
  </si>
  <si>
    <t>Life Development Center #2</t>
  </si>
  <si>
    <t>IL0159L5T102417</t>
  </si>
  <si>
    <t>Life Development Center Gap</t>
  </si>
  <si>
    <t>IL0160L5T102417</t>
  </si>
  <si>
    <t>AIDS Foundation of Chicago</t>
  </si>
  <si>
    <t>Chronic Homeless Samaritan Supportive Housing Program</t>
  </si>
  <si>
    <t>IL0162L5T102417</t>
  </si>
  <si>
    <t>BREAKTHROUGH URBAN MINISTRIES, INC.</t>
  </si>
  <si>
    <t>Breakthrough Supportive Housing</t>
  </si>
  <si>
    <t>IL0163L5T102417</t>
  </si>
  <si>
    <t>Marah's Permanent Housing</t>
  </si>
  <si>
    <t>IL0164L5T102417</t>
  </si>
  <si>
    <t>Near North</t>
  </si>
  <si>
    <t>IL0166L5T102417</t>
  </si>
  <si>
    <t>Heartland Human Care Services, Inc.</t>
  </si>
  <si>
    <t>Neon Street Dorm</t>
  </si>
  <si>
    <t>IL0167L5T102417</t>
  </si>
  <si>
    <t>Catholic Charities of the Archdiocese of Chicago</t>
  </si>
  <si>
    <t>New Hope Apartments</t>
  </si>
  <si>
    <t>IL0169L5T102417</t>
  </si>
  <si>
    <t>North Side Housing and Supportive Services, Inc.</t>
  </si>
  <si>
    <t>Shelter Plus Care XX</t>
  </si>
  <si>
    <t>IL0171L5T102417</t>
  </si>
  <si>
    <t>Vital Veterans 2024</t>
  </si>
  <si>
    <t>IL0176L5T102417</t>
  </si>
  <si>
    <t>Heartland Alliance Health</t>
  </si>
  <si>
    <t>Pathways Home Outpatient</t>
  </si>
  <si>
    <t>IL0178L5T102417</t>
  </si>
  <si>
    <t>SSO</t>
  </si>
  <si>
    <t>Trilogy</t>
  </si>
  <si>
    <t>Pathways Home Safe Haven FY2024</t>
  </si>
  <si>
    <t>IL0180L5T102417</t>
  </si>
  <si>
    <t>Patty Crowley Apartments</t>
  </si>
  <si>
    <t>IL0181L5T102417</t>
  </si>
  <si>
    <t>The Inner Voice Inc.</t>
  </si>
  <si>
    <t>Pioneer House Transitional Housing Program (IL0184L5T102316) Pioneer House Transitional Housing Program</t>
  </si>
  <si>
    <t>IL0184L5T102417</t>
  </si>
  <si>
    <t>Rebecca Johnson Apartments</t>
  </si>
  <si>
    <t>IL0187L5T102417</t>
  </si>
  <si>
    <t>Holland Families</t>
  </si>
  <si>
    <t>IL0188L5T102417</t>
  </si>
  <si>
    <t>HOW, Inc - Shelter Plus Care VII</t>
  </si>
  <si>
    <t>IL0189L5T102417</t>
  </si>
  <si>
    <t>Christian Community Health Center</t>
  </si>
  <si>
    <t>CCHC Consolidated Project FY2018</t>
  </si>
  <si>
    <t>IL0190L5T102417</t>
  </si>
  <si>
    <t>The Boulevard of Chicago</t>
  </si>
  <si>
    <t>Respite/Assessment</t>
  </si>
  <si>
    <t>IL0191L5T102417</t>
  </si>
  <si>
    <t>IL-510-REN-REST SHP1</t>
  </si>
  <si>
    <t>IL0192L5T102416</t>
  </si>
  <si>
    <t>Family Rescue</t>
  </si>
  <si>
    <t>Ridgeland Apartments&amp; Day Care Center</t>
  </si>
  <si>
    <t>IL0194L5T102417</t>
  </si>
  <si>
    <t>Rowan Trees Apartments</t>
  </si>
  <si>
    <t>IL0196L5T102417</t>
  </si>
  <si>
    <t>Safe Start I</t>
  </si>
  <si>
    <t>IL0197L5T102417</t>
  </si>
  <si>
    <t>Sanctuary Place 2024</t>
  </si>
  <si>
    <t>IL0199L5T102417</t>
  </si>
  <si>
    <t>Safe at Home I 2024</t>
  </si>
  <si>
    <t>IL0201L5T102417</t>
  </si>
  <si>
    <t>La Casa Norte</t>
  </si>
  <si>
    <t>Solid Ground Supportive Housing</t>
  </si>
  <si>
    <t>IL0205L5T102417</t>
  </si>
  <si>
    <t>St Leo Residence</t>
  </si>
  <si>
    <t>IL0207L5T102416</t>
  </si>
  <si>
    <t>Building Stable Communities</t>
  </si>
  <si>
    <t>IL0209L5T102417</t>
  </si>
  <si>
    <t>Chicago House and Social Service Agency</t>
  </si>
  <si>
    <t>CHASSA SHP IV: A New Hope</t>
  </si>
  <si>
    <t>IL0215L5T102417</t>
  </si>
  <si>
    <t>Independent Supportive Housing - HHCS</t>
  </si>
  <si>
    <t>IL0216L5T102417</t>
  </si>
  <si>
    <t>The Studios</t>
  </si>
  <si>
    <t>IL0222L5T102417</t>
  </si>
  <si>
    <t>Thresholds, Inc. - Rental Assistance Project</t>
  </si>
  <si>
    <t>IL0225L5T102417</t>
  </si>
  <si>
    <t>Transitional Living Program at Open Door Shelter-West Town</t>
  </si>
  <si>
    <t>IL0228L5T102417</t>
  </si>
  <si>
    <t>Wayne Street Grais Apartments</t>
  </si>
  <si>
    <t>IL0234L5T102417</t>
  </si>
  <si>
    <t>Westside Housing and Independent Living</t>
  </si>
  <si>
    <t>IL0236L5T102417</t>
  </si>
  <si>
    <t>A Safe Haven - Shelter Plus Care</t>
  </si>
  <si>
    <t>IL0371L5T102416</t>
  </si>
  <si>
    <t>CCHC EnHarmony Bonus Project</t>
  </si>
  <si>
    <t>IL0373L5T102416</t>
  </si>
  <si>
    <t>RSSI SHOT CLIHTF SHP</t>
  </si>
  <si>
    <t>IL0375L5T102416</t>
  </si>
  <si>
    <t>LOW INCOME HOUSING TRUST FUND 1</t>
  </si>
  <si>
    <t>IL0376L5T102416</t>
  </si>
  <si>
    <t>Supportive Housing Program</t>
  </si>
  <si>
    <t>IL0377L5T102416</t>
  </si>
  <si>
    <t>LOW INCOME HOUSING TRUST FUND 2</t>
  </si>
  <si>
    <t>IL0379L5T102416</t>
  </si>
  <si>
    <t>Low-Income Housing Trust Fund 2</t>
  </si>
  <si>
    <t>IL0383L5T102415</t>
  </si>
  <si>
    <t>Inspiration Corporation</t>
  </si>
  <si>
    <t>Low Income Housing Trust Fund 2 (IC)</t>
  </si>
  <si>
    <t>IL0384L5T102416</t>
  </si>
  <si>
    <t>Focus Hope 1</t>
  </si>
  <si>
    <t>IL0387L5T102416</t>
  </si>
  <si>
    <t>Low income trust fund chronic homlessness-Umoja</t>
  </si>
  <si>
    <t>IL0388L5T102416</t>
  </si>
  <si>
    <t>Breakthrough Chronic Homeless</t>
  </si>
  <si>
    <t>IL0389L5T102416</t>
  </si>
  <si>
    <t>LOW INCOME HOUSING TRUST FUND CHRONIC HOMELESS</t>
  </si>
  <si>
    <t>IL0392L5T102416</t>
  </si>
  <si>
    <t>Chronic Homeless Initiative (Inner Voice)</t>
  </si>
  <si>
    <t>IL0395L5T102416</t>
  </si>
  <si>
    <t>Permanent Supportive Housing for Chronically Homeless Individuals</t>
  </si>
  <si>
    <t>IL0396L5T102416</t>
  </si>
  <si>
    <t>Low Income Trust Fund Chronic Homeless</t>
  </si>
  <si>
    <t>IL0397L5T102416</t>
  </si>
  <si>
    <t>Mercy Housing Lakefront - Wentworth</t>
  </si>
  <si>
    <t>IL0401L5T102416</t>
  </si>
  <si>
    <t>Catholic Charities Long Term Rental Assistance</t>
  </si>
  <si>
    <t>IL0422L5T102410</t>
  </si>
  <si>
    <t>Branch of Hope Apartments</t>
  </si>
  <si>
    <t>IL0424L5T102414</t>
  </si>
  <si>
    <t>Derrick David Stinson Supportive Housing</t>
  </si>
  <si>
    <t>IL0425L5T102414</t>
  </si>
  <si>
    <t>TLP Project- Belfort House</t>
  </si>
  <si>
    <t>IL0444L5T102415</t>
  </si>
  <si>
    <t>Families First</t>
  </si>
  <si>
    <t>IL0458L5T102412</t>
  </si>
  <si>
    <t>Veteran's Housing Initiative</t>
  </si>
  <si>
    <t>IL0459L5T102412</t>
  </si>
  <si>
    <t>IL0482L5T102414</t>
  </si>
  <si>
    <t>Center for Housing and Health</t>
  </si>
  <si>
    <t>Housing for Health</t>
  </si>
  <si>
    <t>IL0493L5T102412</t>
  </si>
  <si>
    <t>Primo Center</t>
  </si>
  <si>
    <t>Family Leadership Institute</t>
  </si>
  <si>
    <t>IL0495L5T102412</t>
  </si>
  <si>
    <t>IL0496L5T102408</t>
  </si>
  <si>
    <t>Marzett Johnson Housing Project</t>
  </si>
  <si>
    <t>IL0498L5T102412</t>
  </si>
  <si>
    <t>Shelter Graduates II 2024</t>
  </si>
  <si>
    <t>IL0500L5T102412</t>
  </si>
  <si>
    <t>Trilogy Housing First FY2024</t>
  </si>
  <si>
    <t>IL0502L5T102412</t>
  </si>
  <si>
    <t>Featherfist - Long Term Rental Assistance</t>
  </si>
  <si>
    <t>IL0522L5T102413</t>
  </si>
  <si>
    <t>HOW, Inc - Shelter Plus Care I&amp;V consolidated</t>
  </si>
  <si>
    <t>IL0523L5T102413</t>
  </si>
  <si>
    <t>2024 Central Referral System</t>
  </si>
  <si>
    <t>IL0529L5T102411</t>
  </si>
  <si>
    <t>Mercy Housing Lakefront - Englewood</t>
  </si>
  <si>
    <t>IL0541L5T102412</t>
  </si>
  <si>
    <t>LCN Homeless Youth and Families-Consolidated</t>
  </si>
  <si>
    <t>IL0594L5T102410</t>
  </si>
  <si>
    <t>Safe at Home V 2024</t>
  </si>
  <si>
    <t>IL0665L5T102408</t>
  </si>
  <si>
    <t>Family Support Project</t>
  </si>
  <si>
    <t>IL0668L5T102408</t>
  </si>
  <si>
    <t>New West Englewood Homes</t>
  </si>
  <si>
    <t>IL0669L5T102408</t>
  </si>
  <si>
    <t>Ujima Stars</t>
  </si>
  <si>
    <t>IL1598L5T102407</t>
  </si>
  <si>
    <t>Joint TH &amp; PH-RRH</t>
  </si>
  <si>
    <t>Rapid Re-Housing</t>
  </si>
  <si>
    <t>IL1599L5T102407</t>
  </si>
  <si>
    <t>HOW, Inc - PSH for Individuals</t>
  </si>
  <si>
    <t>IL1600L5T102407</t>
  </si>
  <si>
    <t>Housing System Navigation</t>
  </si>
  <si>
    <t>IL1636L5T102406</t>
  </si>
  <si>
    <t>CE System Coordination for DV Survivors</t>
  </si>
  <si>
    <t>IL1637D5T102406</t>
  </si>
  <si>
    <t>DV</t>
  </si>
  <si>
    <t>HOW, Inc - PSH for Individuals 2</t>
  </si>
  <si>
    <t>IL1639L5T102406</t>
  </si>
  <si>
    <t>New Heights</t>
  </si>
  <si>
    <t>IL1640D5T102406</t>
  </si>
  <si>
    <t>HOW, Inc - PSH for Individuals 3</t>
  </si>
  <si>
    <t>IL1641L5T102406</t>
  </si>
  <si>
    <t>Ogden Park Apartments</t>
  </si>
  <si>
    <t>IL1642L5T102402</t>
  </si>
  <si>
    <t>Horizons - 2</t>
  </si>
  <si>
    <t>IL1692D5T102405</t>
  </si>
  <si>
    <t xml:space="preserve">Apna Ghar, Inc. </t>
  </si>
  <si>
    <t>Joint TH and RRH for DV Survivors</t>
  </si>
  <si>
    <t>IL1693D5T102405</t>
  </si>
  <si>
    <t>Metropolitan Family Services</t>
  </si>
  <si>
    <t>MFS Housing Services for Survivors of DV</t>
  </si>
  <si>
    <t>IL1694D5T102405</t>
  </si>
  <si>
    <t>Chicago CoC DV Bonus 2021</t>
  </si>
  <si>
    <t>IL1759D5T102402</t>
  </si>
  <si>
    <t>Emerge RRH</t>
  </si>
  <si>
    <t>IL1761L5T102403</t>
  </si>
  <si>
    <t>The Inner Voice, Inc.</t>
  </si>
  <si>
    <t>Systematizing Options and Services</t>
  </si>
  <si>
    <t>IL1790H5T102200</t>
  </si>
  <si>
    <t>Conservatory Apartments</t>
  </si>
  <si>
    <t>IL1796H5T102200</t>
  </si>
  <si>
    <t>Street Medicine Program</t>
  </si>
  <si>
    <t>IL1801H5T102200</t>
  </si>
  <si>
    <t>Targeted Crisis Outreach</t>
  </si>
  <si>
    <t>IL1806H5T102200</t>
  </si>
  <si>
    <t>Conservatory Apartments 2</t>
  </si>
  <si>
    <t>IL1835L5T102402</t>
  </si>
  <si>
    <t>Doors to Opportunity</t>
  </si>
  <si>
    <t>All Chicago DV Bonus FY2023 Expansion</t>
  </si>
  <si>
    <t>IL1878D5T102401</t>
  </si>
  <si>
    <t>TRA</t>
  </si>
  <si>
    <t>FMR</t>
  </si>
  <si>
    <t>Actual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</si>
</sst>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3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6" xfId="0" applyBorder="1" applyAlignment="1" applyProtection="1">
      <alignment horizontal="center" vertical="center"/>
      <protection locked="0"/>
    </xf>
    <xf numFmtId="164" fontId="8" fillId="0" borderId="147" xfId="0" applyNumberFormat="1" applyFont="1" applyBorder="1" applyAlignment="1" applyProtection="1">
      <alignment horizontal="center" vertical="center"/>
      <protection locked="0"/>
    </xf>
    <xf numFmtId="1" fontId="2" fillId="0" borderId="148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4" xfId="0" applyBorder="1" applyAlignment="1" applyProtection="1">
      <alignment horizontal="center" vertical="center"/>
      <protection locked="0"/>
    </xf>
    <xf numFmtId="164" fontId="8" fillId="0" borderId="165" xfId="0" applyNumberFormat="1" applyFont="1" applyBorder="1" applyAlignment="1" applyProtection="1">
      <alignment horizontal="center" vertical="center"/>
      <protection locked="0"/>
    </xf>
    <xf numFmtId="1" fontId="2" fillId="0" borderId="166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0" borderId="178" xfId="0" applyBorder="1" applyAlignment="1" applyProtection="1">
      <alignment horizontal="center" vertical="center"/>
      <protection locked="0"/>
    </xf>
    <xf numFmtId="164" fontId="8" fillId="0" borderId="179" xfId="0" applyNumberFormat="1" applyFont="1" applyBorder="1" applyAlignment="1" applyProtection="1">
      <alignment horizontal="center" vertical="center"/>
      <protection locked="0"/>
    </xf>
    <xf numFmtId="1" fontId="2" fillId="0" borderId="180" xfId="0" applyNumberFormat="1" applyFont="1" applyBorder="1" applyAlignment="1">
      <alignment horizontal="center" vertical="center"/>
    </xf>
    <xf numFmtId="0" fontId="0" fillId="0" borderId="181" xfId="0" applyBorder="1" applyAlignment="1" applyProtection="1">
      <alignment horizontal="center" vertical="center"/>
      <protection locked="0"/>
    </xf>
    <xf numFmtId="164" fontId="8" fillId="0" borderId="182" xfId="0" applyNumberFormat="1" applyFont="1" applyBorder="1" applyAlignment="1" applyProtection="1">
      <alignment horizontal="center" vertical="center"/>
      <protection locked="0"/>
    </xf>
    <xf numFmtId="1" fontId="2" fillId="0" borderId="183" xfId="0" applyNumberFormat="1" applyFont="1" applyBorder="1" applyAlignment="1">
      <alignment horizontal="center" vertical="center"/>
    </xf>
    <xf numFmtId="0" fontId="0" fillId="0" borderId="184" xfId="0" applyBorder="1" applyAlignment="1" applyProtection="1">
      <alignment horizontal="center" vertical="center"/>
      <protection locked="0"/>
    </xf>
    <xf numFmtId="164" fontId="8" fillId="0" borderId="185" xfId="0" applyNumberFormat="1" applyFont="1" applyBorder="1" applyAlignment="1" applyProtection="1">
      <alignment horizontal="center" vertical="center"/>
      <protection locked="0"/>
    </xf>
    <xf numFmtId="1" fontId="2" fillId="0" borderId="186" xfId="0" applyNumberFormat="1" applyFont="1" applyBorder="1" applyAlignment="1">
      <alignment horizontal="center" vertical="center"/>
    </xf>
    <xf numFmtId="0" fontId="0" fillId="0" borderId="187" xfId="0" applyBorder="1" applyAlignment="1" applyProtection="1">
      <alignment horizontal="center" vertical="center"/>
      <protection locked="0"/>
    </xf>
    <xf numFmtId="164" fontId="8" fillId="0" borderId="188" xfId="0" applyNumberFormat="1" applyFont="1" applyBorder="1" applyAlignment="1" applyProtection="1">
      <alignment horizontal="center" vertical="center"/>
      <protection locked="0"/>
    </xf>
    <xf numFmtId="1" fontId="2" fillId="0" borderId="189" xfId="0" applyNumberFormat="1" applyFont="1" applyBorder="1" applyAlignment="1">
      <alignment horizontal="center" vertical="center"/>
    </xf>
    <xf numFmtId="0" fontId="0" fillId="0" borderId="190" xfId="0" applyBorder="1" applyAlignment="1" applyProtection="1">
      <alignment horizontal="center" vertical="center"/>
      <protection locked="0"/>
    </xf>
    <xf numFmtId="164" fontId="8" fillId="0" borderId="191" xfId="0" applyNumberFormat="1" applyFont="1" applyBorder="1" applyAlignment="1" applyProtection="1">
      <alignment horizontal="center" vertical="center"/>
      <protection locked="0"/>
    </xf>
    <xf numFmtId="1" fontId="2" fillId="0" borderId="192" xfId="0" applyNumberFormat="1" applyFont="1" applyBorder="1" applyAlignment="1">
      <alignment horizontal="center" vertical="center"/>
    </xf>
    <xf numFmtId="0" fontId="0" fillId="0" borderId="193" xfId="0" applyBorder="1" applyAlignment="1" applyProtection="1">
      <alignment horizontal="center" vertical="center"/>
      <protection locked="0"/>
    </xf>
    <xf numFmtId="164" fontId="8" fillId="0" borderId="194" xfId="0" applyNumberFormat="1" applyFont="1" applyBorder="1" applyAlignment="1" applyProtection="1">
      <alignment horizontal="center" vertical="center"/>
      <protection locked="0"/>
    </xf>
    <xf numFmtId="1" fontId="2" fillId="0" borderId="195" xfId="0" applyNumberFormat="1" applyFont="1" applyBorder="1" applyAlignment="1">
      <alignment horizontal="center" vertical="center"/>
    </xf>
    <xf numFmtId="0" fontId="0" fillId="0" borderId="196" xfId="0" applyBorder="1" applyAlignment="1" applyProtection="1">
      <alignment horizontal="center" vertical="center"/>
      <protection locked="0"/>
    </xf>
    <xf numFmtId="164" fontId="8" fillId="0" borderId="197" xfId="0" applyNumberFormat="1" applyFont="1" applyBorder="1" applyAlignment="1" applyProtection="1">
      <alignment horizontal="center" vertical="center"/>
      <protection locked="0"/>
    </xf>
    <xf numFmtId="1" fontId="2" fillId="0" borderId="198" xfId="0" applyNumberFormat="1" applyFont="1" applyBorder="1" applyAlignment="1">
      <alignment horizontal="center" vertical="center"/>
    </xf>
    <xf numFmtId="0" fontId="0" fillId="0" borderId="199" xfId="0" applyBorder="1" applyAlignment="1" applyProtection="1">
      <alignment horizontal="center" vertical="center"/>
      <protection locked="0"/>
    </xf>
    <xf numFmtId="164" fontId="8" fillId="0" borderId="200" xfId="0" applyNumberFormat="1" applyFont="1" applyBorder="1" applyAlignment="1" applyProtection="1">
      <alignment horizontal="center" vertical="center"/>
      <protection locked="0"/>
    </xf>
    <xf numFmtId="1" fontId="2" fillId="0" borderId="201" xfId="0" applyNumberFormat="1" applyFont="1" applyBorder="1" applyAlignment="1">
      <alignment horizontal="center" vertical="center"/>
    </xf>
    <xf numFmtId="0" fontId="0" fillId="0" borderId="202" xfId="0" applyBorder="1" applyAlignment="1" applyProtection="1">
      <alignment horizontal="center" vertical="center"/>
      <protection locked="0"/>
    </xf>
    <xf numFmtId="164" fontId="8" fillId="0" borderId="203" xfId="0" applyNumberFormat="1" applyFont="1" applyBorder="1" applyAlignment="1" applyProtection="1">
      <alignment horizontal="center" vertical="center"/>
      <protection locked="0"/>
    </xf>
    <xf numFmtId="1" fontId="2" fillId="0" borderId="204" xfId="0" applyNumberFormat="1" applyFont="1" applyBorder="1" applyAlignment="1">
      <alignment horizontal="center" vertical="center"/>
    </xf>
    <xf numFmtId="0" fontId="0" fillId="0" borderId="205" xfId="0" applyBorder="1" applyAlignment="1" applyProtection="1">
      <alignment horizontal="center" vertical="center"/>
      <protection locked="0"/>
    </xf>
    <xf numFmtId="164" fontId="8" fillId="0" borderId="206" xfId="0" applyNumberFormat="1" applyFont="1" applyBorder="1" applyAlignment="1" applyProtection="1">
      <alignment horizontal="center" vertical="center"/>
      <protection locked="0"/>
    </xf>
    <xf numFmtId="1" fontId="2" fillId="0" borderId="207" xfId="0" applyNumberFormat="1" applyFont="1" applyBorder="1" applyAlignment="1">
      <alignment horizontal="center" vertical="center"/>
    </xf>
    <xf numFmtId="0" fontId="0" fillId="0" borderId="208" xfId="0" applyBorder="1" applyAlignment="1" applyProtection="1">
      <alignment horizontal="center" vertical="center"/>
      <protection locked="0"/>
    </xf>
    <xf numFmtId="164" fontId="8" fillId="0" borderId="209" xfId="0" applyNumberFormat="1" applyFont="1" applyBorder="1" applyAlignment="1" applyProtection="1">
      <alignment horizontal="center" vertical="center"/>
      <protection locked="0"/>
    </xf>
    <xf numFmtId="1" fontId="2" fillId="0" borderId="210" xfId="0" applyNumberFormat="1" applyFont="1" applyBorder="1" applyAlignment="1">
      <alignment horizontal="center" vertical="center"/>
    </xf>
    <xf numFmtId="0" fontId="0" fillId="0" borderId="211" xfId="0" applyBorder="1" applyAlignment="1" applyProtection="1">
      <alignment horizontal="center" vertical="center"/>
      <protection locked="0"/>
    </xf>
    <xf numFmtId="164" fontId="8" fillId="0" borderId="212" xfId="0" applyNumberFormat="1" applyFont="1" applyBorder="1" applyAlignment="1" applyProtection="1">
      <alignment horizontal="center" vertical="center"/>
      <protection locked="0"/>
    </xf>
    <xf numFmtId="1" fontId="2" fillId="0" borderId="213" xfId="0" applyNumberFormat="1" applyFont="1" applyBorder="1" applyAlignment="1">
      <alignment horizontal="center" vertical="center"/>
    </xf>
    <xf numFmtId="0" fontId="0" fillId="0" borderId="214" xfId="0" applyBorder="1" applyAlignment="1" applyProtection="1">
      <alignment horizontal="center" vertical="center"/>
      <protection locked="0"/>
    </xf>
    <xf numFmtId="164" fontId="8" fillId="0" borderId="215" xfId="0" applyNumberFormat="1" applyFont="1" applyBorder="1" applyAlignment="1" applyProtection="1">
      <alignment horizontal="center" vertical="center"/>
      <protection locked="0"/>
    </xf>
    <xf numFmtId="1" fontId="2" fillId="0" borderId="216" xfId="0" applyNumberFormat="1" applyFont="1" applyBorder="1" applyAlignment="1">
      <alignment horizontal="center" vertical="center"/>
    </xf>
    <xf numFmtId="0" fontId="0" fillId="0" borderId="217" xfId="0" applyBorder="1" applyAlignment="1" applyProtection="1">
      <alignment horizontal="center" vertical="center"/>
      <protection locked="0"/>
    </xf>
    <xf numFmtId="164" fontId="8" fillId="0" borderId="218" xfId="0" applyNumberFormat="1" applyFont="1" applyBorder="1" applyAlignment="1" applyProtection="1">
      <alignment horizontal="center" vertical="center"/>
      <protection locked="0"/>
    </xf>
    <xf numFmtId="1" fontId="2" fillId="0" borderId="219" xfId="0" applyNumberFormat="1" applyFont="1" applyBorder="1" applyAlignment="1">
      <alignment horizontal="center" vertical="center"/>
    </xf>
    <xf numFmtId="0" fontId="0" fillId="0" borderId="220" xfId="0" applyBorder="1" applyAlignment="1" applyProtection="1">
      <alignment horizontal="center" vertical="center"/>
      <protection locked="0"/>
    </xf>
    <xf numFmtId="164" fontId="8" fillId="0" borderId="221" xfId="0" applyNumberFormat="1" applyFont="1" applyBorder="1" applyAlignment="1" applyProtection="1">
      <alignment horizontal="center" vertical="center"/>
      <protection locked="0"/>
    </xf>
    <xf numFmtId="1" fontId="2" fillId="0" borderId="222" xfId="0" applyNumberFormat="1" applyFont="1" applyBorder="1" applyAlignment="1">
      <alignment horizontal="center" vertical="center"/>
    </xf>
    <xf numFmtId="0" fontId="0" fillId="0" borderId="223" xfId="0" applyBorder="1" applyAlignment="1" applyProtection="1">
      <alignment horizontal="center" vertical="center"/>
      <protection locked="0"/>
    </xf>
    <xf numFmtId="164" fontId="8" fillId="0" borderId="224" xfId="0" applyNumberFormat="1" applyFont="1" applyBorder="1" applyAlignment="1" applyProtection="1">
      <alignment horizontal="center" vertical="center"/>
      <protection locked="0"/>
    </xf>
    <xf numFmtId="1" fontId="2" fillId="0" borderId="225" xfId="0" applyNumberFormat="1" applyFont="1" applyBorder="1" applyAlignment="1">
      <alignment horizontal="center" vertical="center"/>
    </xf>
    <xf numFmtId="0" fontId="0" fillId="0" borderId="226" xfId="0" applyBorder="1" applyAlignment="1" applyProtection="1">
      <alignment horizontal="center" vertical="center"/>
      <protection locked="0"/>
    </xf>
    <xf numFmtId="164" fontId="8" fillId="0" borderId="227" xfId="0" applyNumberFormat="1" applyFont="1" applyBorder="1" applyAlignment="1" applyProtection="1">
      <alignment horizontal="center" vertical="center"/>
      <protection locked="0"/>
    </xf>
    <xf numFmtId="1" fontId="2" fillId="0" borderId="228" xfId="0" applyNumberFormat="1" applyFont="1" applyBorder="1" applyAlignment="1">
      <alignment horizontal="center" vertical="center"/>
    </xf>
    <xf numFmtId="0" fontId="0" fillId="0" borderId="229" xfId="0" applyBorder="1" applyAlignment="1" applyProtection="1">
      <alignment horizontal="center" vertical="center"/>
      <protection locked="0"/>
    </xf>
    <xf numFmtId="164" fontId="8" fillId="0" borderId="230" xfId="0" applyNumberFormat="1" applyFont="1" applyBorder="1" applyAlignment="1" applyProtection="1">
      <alignment horizontal="center" vertical="center"/>
      <protection locked="0"/>
    </xf>
    <xf numFmtId="1" fontId="2" fillId="0" borderId="231" xfId="0" applyNumberFormat="1" applyFont="1" applyBorder="1" applyAlignment="1">
      <alignment horizontal="center" vertical="center"/>
    </xf>
    <xf numFmtId="0" fontId="0" fillId="0" borderId="232" xfId="0" applyBorder="1" applyAlignment="1" applyProtection="1">
      <alignment horizontal="center" vertical="center"/>
      <protection locked="0"/>
    </xf>
    <xf numFmtId="164" fontId="8" fillId="0" borderId="233" xfId="0" applyNumberFormat="1" applyFont="1" applyBorder="1" applyAlignment="1" applyProtection="1">
      <alignment horizontal="center" vertical="center"/>
      <protection locked="0"/>
    </xf>
    <xf numFmtId="1" fontId="2" fillId="0" borderId="234" xfId="0" applyNumberFormat="1" applyFont="1" applyBorder="1" applyAlignment="1">
      <alignment horizontal="center" vertical="center"/>
    </xf>
    <xf numFmtId="0" fontId="0" fillId="0" borderId="235" xfId="0" applyBorder="1" applyAlignment="1" applyProtection="1">
      <alignment horizontal="center" vertical="center"/>
      <protection locked="0"/>
    </xf>
    <xf numFmtId="164" fontId="8" fillId="0" borderId="236" xfId="0" applyNumberFormat="1" applyFont="1" applyBorder="1" applyAlignment="1" applyProtection="1">
      <alignment horizontal="center" vertical="center"/>
      <protection locked="0"/>
    </xf>
    <xf numFmtId="1" fontId="2" fillId="0" borderId="237" xfId="0" applyNumberFormat="1" applyFont="1" applyBorder="1" applyAlignment="1">
      <alignment horizontal="center" vertical="center"/>
    </xf>
    <xf numFmtId="0" fontId="0" fillId="0" borderId="238" xfId="0" applyBorder="1" applyAlignment="1" applyProtection="1">
      <alignment horizontal="center" vertical="center"/>
      <protection locked="0"/>
    </xf>
    <xf numFmtId="164" fontId="8" fillId="0" borderId="239" xfId="0" applyNumberFormat="1" applyFont="1" applyBorder="1" applyAlignment="1" applyProtection="1">
      <alignment horizontal="center" vertical="center"/>
      <protection locked="0"/>
    </xf>
    <xf numFmtId="1" fontId="2" fillId="0" borderId="240" xfId="0" applyNumberFormat="1" applyFont="1" applyBorder="1" applyAlignment="1">
      <alignment horizontal="center" vertical="center"/>
    </xf>
    <xf numFmtId="0" fontId="0" fillId="0" borderId="241" xfId="0" applyBorder="1" applyAlignment="1" applyProtection="1">
      <alignment horizontal="center" vertical="center"/>
      <protection locked="0"/>
    </xf>
    <xf numFmtId="164" fontId="8" fillId="0" borderId="242" xfId="0" applyNumberFormat="1" applyFont="1" applyBorder="1" applyAlignment="1" applyProtection="1">
      <alignment horizontal="center" vertical="center"/>
      <protection locked="0"/>
    </xf>
    <xf numFmtId="1" fontId="2" fillId="0" borderId="243" xfId="0" applyNumberFormat="1" applyFont="1" applyBorder="1" applyAlignment="1">
      <alignment horizontal="center" vertical="center"/>
    </xf>
    <xf numFmtId="0" fontId="0" fillId="0" borderId="244" xfId="0" applyBorder="1" applyAlignment="1" applyProtection="1">
      <alignment horizontal="center" vertical="center"/>
      <protection locked="0"/>
    </xf>
    <xf numFmtId="164" fontId="8" fillId="0" borderId="245" xfId="0" applyNumberFormat="1" applyFont="1" applyBorder="1" applyAlignment="1" applyProtection="1">
      <alignment horizontal="center" vertical="center"/>
      <protection locked="0"/>
    </xf>
    <xf numFmtId="1" fontId="2" fillId="0" borderId="246" xfId="0" applyNumberFormat="1" applyFont="1" applyBorder="1" applyAlignment="1">
      <alignment horizontal="center" vertical="center"/>
    </xf>
    <xf numFmtId="0" fontId="0" fillId="0" borderId="247" xfId="0" applyBorder="1" applyAlignment="1" applyProtection="1">
      <alignment horizontal="center" vertical="center"/>
      <protection locked="0"/>
    </xf>
    <xf numFmtId="164" fontId="8" fillId="0" borderId="248" xfId="0" applyNumberFormat="1" applyFont="1" applyBorder="1" applyAlignment="1" applyProtection="1">
      <alignment horizontal="center" vertical="center"/>
      <protection locked="0"/>
    </xf>
    <xf numFmtId="1" fontId="2" fillId="0" borderId="249" xfId="0" applyNumberFormat="1" applyFont="1" applyBorder="1" applyAlignment="1">
      <alignment horizontal="center" vertical="center"/>
    </xf>
    <xf numFmtId="0" fontId="0" fillId="0" borderId="250" xfId="0" applyBorder="1" applyAlignment="1" applyProtection="1">
      <alignment horizontal="center" vertical="center"/>
      <protection locked="0"/>
    </xf>
    <xf numFmtId="164" fontId="8" fillId="0" borderId="251" xfId="0" applyNumberFormat="1" applyFont="1" applyBorder="1" applyAlignment="1" applyProtection="1">
      <alignment horizontal="center" vertical="center"/>
      <protection locked="0"/>
    </xf>
    <xf numFmtId="1" fontId="2" fillId="0" borderId="252" xfId="0" applyNumberFormat="1" applyFont="1" applyBorder="1" applyAlignment="1">
      <alignment horizontal="center" vertical="center"/>
    </xf>
    <xf numFmtId="0" fontId="0" fillId="0" borderId="253" xfId="0" applyBorder="1" applyAlignment="1" applyProtection="1">
      <alignment horizontal="center" vertical="center"/>
      <protection locked="0"/>
    </xf>
    <xf numFmtId="164" fontId="8" fillId="0" borderId="254" xfId="0" applyNumberFormat="1" applyFont="1" applyBorder="1" applyAlignment="1" applyProtection="1">
      <alignment horizontal="center" vertical="center"/>
      <protection locked="0"/>
    </xf>
    <xf numFmtId="1" fontId="2" fillId="0" borderId="255" xfId="0" applyNumberFormat="1" applyFont="1" applyBorder="1" applyAlignment="1">
      <alignment horizontal="center" vertical="center"/>
    </xf>
    <xf numFmtId="0" fontId="0" fillId="0" borderId="256" xfId="0" applyBorder="1" applyAlignment="1" applyProtection="1">
      <alignment horizontal="center" vertical="center"/>
      <protection locked="0"/>
    </xf>
    <xf numFmtId="164" fontId="8" fillId="0" borderId="257" xfId="0" applyNumberFormat="1" applyFont="1" applyBorder="1" applyAlignment="1" applyProtection="1">
      <alignment horizontal="center" vertical="center"/>
      <protection locked="0"/>
    </xf>
    <xf numFmtId="1" fontId="2" fillId="0" borderId="258" xfId="0" applyNumberFormat="1" applyFont="1" applyBorder="1" applyAlignment="1">
      <alignment horizontal="center" vertical="center"/>
    </xf>
    <xf numFmtId="0" fontId="0" fillId="0" borderId="259" xfId="0" applyBorder="1" applyAlignment="1" applyProtection="1">
      <alignment horizontal="center" vertical="center"/>
      <protection locked="0"/>
    </xf>
    <xf numFmtId="164" fontId="8" fillId="0" borderId="260" xfId="0" applyNumberFormat="1" applyFont="1" applyBorder="1" applyAlignment="1" applyProtection="1">
      <alignment horizontal="center" vertical="center"/>
      <protection locked="0"/>
    </xf>
    <xf numFmtId="1" fontId="2" fillId="0" borderId="261" xfId="0" applyNumberFormat="1" applyFont="1" applyBorder="1" applyAlignment="1">
      <alignment horizontal="center" vertical="center"/>
    </xf>
    <xf numFmtId="0" fontId="0" fillId="0" borderId="262" xfId="0" applyBorder="1" applyAlignment="1" applyProtection="1">
      <alignment horizontal="center" vertical="center"/>
      <protection locked="0"/>
    </xf>
    <xf numFmtId="164" fontId="8" fillId="0" borderId="263" xfId="0" applyNumberFormat="1" applyFont="1" applyBorder="1" applyAlignment="1" applyProtection="1">
      <alignment horizontal="center" vertical="center"/>
      <protection locked="0"/>
    </xf>
    <xf numFmtId="1" fontId="2" fillId="0" borderId="264" xfId="0" applyNumberFormat="1" applyFont="1" applyBorder="1" applyAlignment="1">
      <alignment horizontal="center" vertical="center"/>
    </xf>
    <xf numFmtId="0" fontId="0" fillId="0" borderId="265" xfId="0" applyBorder="1" applyAlignment="1" applyProtection="1">
      <alignment horizontal="center" vertical="center"/>
      <protection locked="0"/>
    </xf>
    <xf numFmtId="164" fontId="8" fillId="0" borderId="266" xfId="0" applyNumberFormat="1" applyFont="1" applyBorder="1" applyAlignment="1" applyProtection="1">
      <alignment horizontal="center" vertical="center"/>
      <protection locked="0"/>
    </xf>
    <xf numFmtId="1" fontId="2" fillId="0" borderId="267" xfId="0" applyNumberFormat="1" applyFont="1" applyBorder="1" applyAlignment="1">
      <alignment horizontal="center" vertical="center"/>
    </xf>
    <xf numFmtId="0" fontId="0" fillId="0" borderId="268" xfId="0" applyBorder="1" applyAlignment="1" applyProtection="1">
      <alignment horizontal="center" vertical="center"/>
      <protection locked="0"/>
    </xf>
    <xf numFmtId="164" fontId="8" fillId="0" borderId="269" xfId="0" applyNumberFormat="1" applyFont="1" applyBorder="1" applyAlignment="1" applyProtection="1">
      <alignment horizontal="center" vertical="center"/>
      <protection locked="0"/>
    </xf>
    <xf numFmtId="1" fontId="2" fillId="0" borderId="270" xfId="0" applyNumberFormat="1" applyFont="1" applyBorder="1" applyAlignment="1">
      <alignment horizontal="center" vertical="center"/>
    </xf>
    <xf numFmtId="0" fontId="0" fillId="0" borderId="271" xfId="0" applyBorder="1" applyAlignment="1" applyProtection="1">
      <alignment horizontal="center" vertical="center"/>
      <protection locked="0"/>
    </xf>
    <xf numFmtId="164" fontId="8" fillId="0" borderId="272" xfId="0" applyNumberFormat="1" applyFont="1" applyBorder="1" applyAlignment="1" applyProtection="1">
      <alignment horizontal="center" vertical="center"/>
      <protection locked="0"/>
    </xf>
    <xf numFmtId="1" fontId="2" fillId="0" borderId="273" xfId="0" applyNumberFormat="1" applyFont="1" applyBorder="1" applyAlignment="1">
      <alignment horizontal="center" vertical="center"/>
    </xf>
    <xf numFmtId="0" fontId="0" fillId="0" borderId="274" xfId="0" applyBorder="1" applyAlignment="1" applyProtection="1">
      <alignment horizontal="center" vertical="center"/>
      <protection locked="0"/>
    </xf>
    <xf numFmtId="164" fontId="8" fillId="0" borderId="275" xfId="0" applyNumberFormat="1" applyFont="1" applyBorder="1" applyAlignment="1" applyProtection="1">
      <alignment horizontal="center" vertical="center"/>
      <protection locked="0"/>
    </xf>
    <xf numFmtId="1" fontId="2" fillId="0" borderId="276" xfId="0" applyNumberFormat="1" applyFont="1" applyBorder="1" applyAlignment="1">
      <alignment horizontal="center" vertical="center"/>
    </xf>
    <xf numFmtId="0" fontId="0" fillId="0" borderId="277" xfId="0" applyBorder="1" applyAlignment="1" applyProtection="1">
      <alignment horizontal="center" vertical="center"/>
      <protection locked="0"/>
    </xf>
    <xf numFmtId="164" fontId="8" fillId="0" borderId="278" xfId="0" applyNumberFormat="1" applyFont="1" applyBorder="1" applyAlignment="1" applyProtection="1">
      <alignment horizontal="center" vertical="center"/>
      <protection locked="0"/>
    </xf>
    <xf numFmtId="1" fontId="2" fillId="0" borderId="279" xfId="0" applyNumberFormat="1" applyFont="1" applyBorder="1" applyAlignment="1">
      <alignment horizontal="center" vertical="center"/>
    </xf>
    <xf numFmtId="0" fontId="0" fillId="0" borderId="280" xfId="0" applyBorder="1" applyAlignment="1" applyProtection="1">
      <alignment horizontal="center" vertical="center"/>
      <protection locked="0"/>
    </xf>
    <xf numFmtId="164" fontId="8" fillId="0" borderId="281" xfId="0" applyNumberFormat="1" applyFont="1" applyBorder="1" applyAlignment="1" applyProtection="1">
      <alignment horizontal="center" vertical="center"/>
      <protection locked="0"/>
    </xf>
    <xf numFmtId="1" fontId="2" fillId="0" borderId="282" xfId="0" applyNumberFormat="1" applyFont="1" applyBorder="1" applyAlignment="1">
      <alignment horizontal="center" vertical="center"/>
    </xf>
    <xf numFmtId="0" fontId="0" fillId="0" borderId="283" xfId="0" applyBorder="1" applyAlignment="1" applyProtection="1">
      <alignment horizontal="center" vertical="center"/>
      <protection locked="0"/>
    </xf>
    <xf numFmtId="164" fontId="8" fillId="0" borderId="284" xfId="0" applyNumberFormat="1" applyFont="1" applyBorder="1" applyAlignment="1" applyProtection="1">
      <alignment horizontal="center" vertical="center"/>
      <protection locked="0"/>
    </xf>
    <xf numFmtId="1" fontId="2" fillId="0" borderId="285" xfId="0" applyNumberFormat="1" applyFont="1" applyBorder="1" applyAlignment="1">
      <alignment horizontal="center" vertical="center"/>
    </xf>
    <xf numFmtId="0" fontId="0" fillId="0" borderId="286" xfId="0" applyBorder="1" applyAlignment="1" applyProtection="1">
      <alignment horizontal="center" vertical="center"/>
      <protection locked="0"/>
    </xf>
    <xf numFmtId="164" fontId="8" fillId="0" borderId="287" xfId="0" applyNumberFormat="1" applyFont="1" applyBorder="1" applyAlignment="1" applyProtection="1">
      <alignment horizontal="center" vertical="center"/>
      <protection locked="0"/>
    </xf>
    <xf numFmtId="1" fontId="2" fillId="0" borderId="288" xfId="0" applyNumberFormat="1" applyFont="1" applyBorder="1" applyAlignment="1">
      <alignment horizontal="center" vertical="center"/>
    </xf>
    <xf numFmtId="0" fontId="0" fillId="0" borderId="289" xfId="0" applyBorder="1" applyAlignment="1" applyProtection="1">
      <alignment horizontal="center" vertical="center"/>
      <protection locked="0"/>
    </xf>
    <xf numFmtId="164" fontId="8" fillId="0" borderId="290" xfId="0" applyNumberFormat="1" applyFont="1" applyBorder="1" applyAlignment="1" applyProtection="1">
      <alignment horizontal="center" vertical="center"/>
      <protection locked="0"/>
    </xf>
    <xf numFmtId="1" fontId="2" fillId="0" borderId="291" xfId="0" applyNumberFormat="1" applyFont="1" applyBorder="1" applyAlignment="1">
      <alignment horizontal="center" vertical="center"/>
    </xf>
    <xf numFmtId="0" fontId="0" fillId="0" borderId="292" xfId="0" applyBorder="1" applyAlignment="1" applyProtection="1">
      <alignment horizontal="center" vertical="center"/>
      <protection locked="0"/>
    </xf>
    <xf numFmtId="164" fontId="8" fillId="0" borderId="293" xfId="0" applyNumberFormat="1" applyFont="1" applyBorder="1" applyAlignment="1" applyProtection="1">
      <alignment horizontal="center" vertical="center"/>
      <protection locked="0"/>
    </xf>
    <xf numFmtId="1" fontId="2" fillId="0" borderId="294" xfId="0" applyNumberFormat="1" applyFont="1" applyBorder="1" applyAlignment="1">
      <alignment horizontal="center" vertical="center"/>
    </xf>
    <xf numFmtId="0" fontId="0" fillId="0" borderId="295" xfId="0" applyBorder="1" applyAlignment="1" applyProtection="1">
      <alignment horizontal="center" vertical="center"/>
      <protection locked="0"/>
    </xf>
    <xf numFmtId="164" fontId="8" fillId="0" borderId="296" xfId="0" applyNumberFormat="1" applyFont="1" applyBorder="1" applyAlignment="1" applyProtection="1">
      <alignment horizontal="center" vertical="center"/>
      <protection locked="0"/>
    </xf>
    <xf numFmtId="1" fontId="2" fillId="0" borderId="297" xfId="0" applyNumberFormat="1" applyFont="1" applyBorder="1" applyAlignment="1">
      <alignment horizontal="center" vertical="center"/>
    </xf>
    <xf numFmtId="0" fontId="0" fillId="0" borderId="298" xfId="0" applyBorder="1" applyAlignment="1" applyProtection="1">
      <alignment horizontal="center" vertical="center"/>
      <protection locked="0"/>
    </xf>
    <xf numFmtId="164" fontId="8" fillId="0" borderId="299" xfId="0" applyNumberFormat="1" applyFont="1" applyBorder="1" applyAlignment="1" applyProtection="1">
      <alignment horizontal="center" vertical="center"/>
      <protection locked="0"/>
    </xf>
    <xf numFmtId="1" fontId="2" fillId="0" borderId="300" xfId="0" applyNumberFormat="1" applyFont="1" applyBorder="1" applyAlignment="1">
      <alignment horizontal="center" vertical="center"/>
    </xf>
    <xf numFmtId="0" fontId="0" fillId="0" borderId="301" xfId="0" applyBorder="1" applyAlignment="1" applyProtection="1">
      <alignment horizontal="center" vertical="center"/>
      <protection locked="0"/>
    </xf>
    <xf numFmtId="164" fontId="8" fillId="0" borderId="302" xfId="0" applyNumberFormat="1" applyFont="1" applyBorder="1" applyAlignment="1" applyProtection="1">
      <alignment horizontal="center" vertical="center"/>
      <protection locked="0"/>
    </xf>
    <xf numFmtId="1" fontId="2" fillId="0" borderId="303" xfId="0" applyNumberFormat="1" applyFont="1" applyBorder="1" applyAlignment="1">
      <alignment horizontal="center" vertical="center"/>
    </xf>
    <xf numFmtId="0" fontId="0" fillId="0" borderId="304" xfId="0" applyBorder="1" applyAlignment="1" applyProtection="1">
      <alignment horizontal="center" vertical="center"/>
      <protection locked="0"/>
    </xf>
    <xf numFmtId="164" fontId="8" fillId="0" borderId="305" xfId="0" applyNumberFormat="1" applyFont="1" applyBorder="1" applyAlignment="1" applyProtection="1">
      <alignment horizontal="center" vertical="center"/>
      <protection locked="0"/>
    </xf>
    <xf numFmtId="1" fontId="2" fillId="0" borderId="306" xfId="0" applyNumberFormat="1" applyFont="1" applyBorder="1" applyAlignment="1">
      <alignment horizontal="center" vertical="center"/>
    </xf>
    <xf numFmtId="0" fontId="0" fillId="0" borderId="307" xfId="0" applyBorder="1" applyAlignment="1" applyProtection="1">
      <alignment horizontal="center" vertical="center"/>
      <protection locked="0"/>
    </xf>
    <xf numFmtId="164" fontId="8" fillId="0" borderId="308" xfId="0" applyNumberFormat="1" applyFont="1" applyBorder="1" applyAlignment="1" applyProtection="1">
      <alignment horizontal="center" vertical="center"/>
      <protection locked="0"/>
    </xf>
    <xf numFmtId="1" fontId="2" fillId="0" borderId="309" xfId="0" applyNumberFormat="1" applyFont="1" applyBorder="1" applyAlignment="1">
      <alignment horizontal="center" vertical="center"/>
    </xf>
    <xf numFmtId="0" fontId="0" fillId="0" borderId="310" xfId="0" applyBorder="1" applyAlignment="1" applyProtection="1">
      <alignment horizontal="center" vertical="center"/>
      <protection locked="0"/>
    </xf>
    <xf numFmtId="164" fontId="8" fillId="0" borderId="311" xfId="0" applyNumberFormat="1" applyFont="1" applyBorder="1" applyAlignment="1" applyProtection="1">
      <alignment horizontal="center" vertical="center"/>
      <protection locked="0"/>
    </xf>
    <xf numFmtId="1" fontId="2" fillId="0" borderId="312" xfId="0" applyNumberFormat="1" applyFont="1" applyBorder="1" applyAlignment="1">
      <alignment horizontal="center" vertical="center"/>
    </xf>
    <xf numFmtId="0" fontId="0" fillId="0" borderId="313" xfId="0" applyBorder="1" applyAlignment="1" applyProtection="1">
      <alignment horizontal="center" vertical="center"/>
      <protection locked="0"/>
    </xf>
    <xf numFmtId="164" fontId="8" fillId="0" borderId="314" xfId="0" applyNumberFormat="1" applyFont="1" applyBorder="1" applyAlignment="1" applyProtection="1">
      <alignment horizontal="center" vertical="center"/>
      <protection locked="0"/>
    </xf>
    <xf numFmtId="1" fontId="2" fillId="0" borderId="315" xfId="0" applyNumberFormat="1" applyFont="1" applyBorder="1" applyAlignment="1">
      <alignment horizontal="center" vertical="center"/>
    </xf>
    <xf numFmtId="0" fontId="0" fillId="0" borderId="316" xfId="0" applyBorder="1" applyAlignment="1" applyProtection="1">
      <alignment horizontal="center" vertical="center"/>
      <protection locked="0"/>
    </xf>
    <xf numFmtId="164" fontId="8" fillId="0" borderId="317" xfId="0" applyNumberFormat="1" applyFont="1" applyBorder="1" applyAlignment="1" applyProtection="1">
      <alignment horizontal="center" vertical="center"/>
      <protection locked="0"/>
    </xf>
    <xf numFmtId="1" fontId="2" fillId="0" borderId="318" xfId="0" applyNumberFormat="1" applyFont="1" applyBorder="1" applyAlignment="1">
      <alignment horizontal="center" vertical="center"/>
    </xf>
    <xf numFmtId="0" fontId="0" fillId="0" borderId="319" xfId="0" applyBorder="1" applyAlignment="1" applyProtection="1">
      <alignment horizontal="center" vertical="center"/>
      <protection locked="0"/>
    </xf>
    <xf numFmtId="164" fontId="8" fillId="0" borderId="320" xfId="0" applyNumberFormat="1" applyFont="1" applyBorder="1" applyAlignment="1" applyProtection="1">
      <alignment horizontal="center" vertical="center"/>
      <protection locked="0"/>
    </xf>
    <xf numFmtId="1" fontId="2" fillId="0" borderId="321" xfId="0" applyNumberFormat="1" applyFont="1" applyBorder="1" applyAlignment="1">
      <alignment horizontal="center" vertical="center"/>
    </xf>
    <xf numFmtId="0" fontId="0" fillId="0" borderId="322" xfId="0" applyBorder="1" applyAlignment="1" applyProtection="1">
      <alignment horizontal="center" vertical="center"/>
      <protection locked="0"/>
    </xf>
    <xf numFmtId="164" fontId="8" fillId="0" borderId="323" xfId="0" applyNumberFormat="1" applyFont="1" applyBorder="1" applyAlignment="1" applyProtection="1">
      <alignment horizontal="center" vertical="center"/>
      <protection locked="0"/>
    </xf>
    <xf numFmtId="1" fontId="2" fillId="0" borderId="324" xfId="0" applyNumberFormat="1" applyFont="1" applyBorder="1" applyAlignment="1">
      <alignment horizontal="center" vertical="center"/>
    </xf>
    <xf numFmtId="0" fontId="0" fillId="0" borderId="325" xfId="0" applyBorder="1" applyAlignment="1" applyProtection="1">
      <alignment horizontal="center" vertical="center"/>
      <protection locked="0"/>
    </xf>
    <xf numFmtId="164" fontId="8" fillId="0" borderId="326" xfId="0" applyNumberFormat="1" applyFont="1" applyBorder="1" applyAlignment="1" applyProtection="1">
      <alignment horizontal="center" vertical="center"/>
      <protection locked="0"/>
    </xf>
    <xf numFmtId="1" fontId="2" fillId="0" borderId="327" xfId="0" applyNumberFormat="1" applyFont="1" applyBorder="1" applyAlignment="1">
      <alignment horizontal="center" vertical="center"/>
    </xf>
    <xf numFmtId="0" fontId="0" fillId="0" borderId="328" xfId="0" applyBorder="1" applyAlignment="1" applyProtection="1">
      <alignment horizontal="center" vertical="center"/>
      <protection locked="0"/>
    </xf>
    <xf numFmtId="164" fontId="8" fillId="0" borderId="329" xfId="0" applyNumberFormat="1" applyFont="1" applyBorder="1" applyAlignment="1" applyProtection="1">
      <alignment horizontal="center" vertical="center"/>
      <protection locked="0"/>
    </xf>
    <xf numFmtId="1" fontId="2" fillId="0" borderId="330" xfId="0" applyNumberFormat="1" applyFont="1" applyBorder="1" applyAlignment="1">
      <alignment horizontal="center" vertical="center"/>
    </xf>
    <xf numFmtId="0" fontId="0" fillId="0" borderId="331" xfId="0" applyBorder="1" applyAlignment="1" applyProtection="1">
      <alignment horizontal="center" vertical="center"/>
      <protection locked="0"/>
    </xf>
    <xf numFmtId="164" fontId="8" fillId="0" borderId="332" xfId="0" applyNumberFormat="1" applyFont="1" applyBorder="1" applyAlignment="1" applyProtection="1">
      <alignment horizontal="center" vertical="center"/>
      <protection locked="0"/>
    </xf>
    <xf numFmtId="1" fontId="2" fillId="0" borderId="333" xfId="0" applyNumberFormat="1" applyFont="1" applyBorder="1" applyAlignment="1">
      <alignment horizontal="center" vertical="center"/>
    </xf>
    <xf numFmtId="0" fontId="0" fillId="0" borderId="334" xfId="0" applyBorder="1" applyAlignment="1" applyProtection="1">
      <alignment horizontal="center" vertical="center"/>
      <protection locked="0"/>
    </xf>
    <xf numFmtId="164" fontId="8" fillId="0" borderId="335" xfId="0" applyNumberFormat="1" applyFont="1" applyBorder="1" applyAlignment="1" applyProtection="1">
      <alignment horizontal="center" vertical="center"/>
      <protection locked="0"/>
    </xf>
    <xf numFmtId="1" fontId="2" fillId="0" borderId="336" xfId="0" applyNumberFormat="1" applyFont="1" applyBorder="1" applyAlignment="1">
      <alignment horizontal="center" vertical="center"/>
    </xf>
    <xf numFmtId="0" fontId="0" fillId="0" borderId="337" xfId="0" applyBorder="1" applyAlignment="1" applyProtection="1">
      <alignment horizontal="center" vertical="center"/>
      <protection locked="0"/>
    </xf>
    <xf numFmtId="164" fontId="8" fillId="0" borderId="338" xfId="0" applyNumberFormat="1" applyFont="1" applyBorder="1" applyAlignment="1" applyProtection="1">
      <alignment horizontal="center" vertical="center"/>
      <protection locked="0"/>
    </xf>
    <xf numFmtId="1" fontId="2" fillId="0" borderId="339" xfId="0" applyNumberFormat="1" applyFont="1" applyBorder="1" applyAlignment="1">
      <alignment horizontal="center" vertical="center"/>
    </xf>
    <xf numFmtId="0" fontId="0" fillId="0" borderId="340" xfId="0" applyBorder="1" applyAlignment="1" applyProtection="1">
      <alignment horizontal="center" vertical="center"/>
      <protection locked="0"/>
    </xf>
    <xf numFmtId="164" fontId="8" fillId="0" borderId="341" xfId="0" applyNumberFormat="1" applyFont="1" applyBorder="1" applyAlignment="1" applyProtection="1">
      <alignment horizontal="center" vertical="center"/>
      <protection locked="0"/>
    </xf>
    <xf numFmtId="1" fontId="2" fillId="0" borderId="342" xfId="0" applyNumberFormat="1" applyFont="1" applyBorder="1" applyAlignment="1">
      <alignment horizontal="center" vertical="center"/>
    </xf>
    <xf numFmtId="0" fontId="0" fillId="0" borderId="343" xfId="0" applyBorder="1" applyAlignment="1" applyProtection="1">
      <alignment horizontal="center" vertical="center"/>
      <protection locked="0"/>
    </xf>
    <xf numFmtId="164" fontId="8" fillId="0" borderId="344" xfId="0" applyNumberFormat="1" applyFont="1" applyBorder="1" applyAlignment="1" applyProtection="1">
      <alignment horizontal="center" vertical="center"/>
      <protection locked="0"/>
    </xf>
    <xf numFmtId="1" fontId="2" fillId="0" borderId="345" xfId="0" applyNumberFormat="1" applyFont="1" applyBorder="1" applyAlignment="1">
      <alignment horizontal="center" vertical="center"/>
    </xf>
    <xf numFmtId="0" fontId="0" fillId="0" borderId="346" xfId="0" applyBorder="1" applyAlignment="1" applyProtection="1">
      <alignment horizontal="center" vertical="center"/>
      <protection locked="0"/>
    </xf>
    <xf numFmtId="164" fontId="8" fillId="0" borderId="347" xfId="0" applyNumberFormat="1" applyFont="1" applyBorder="1" applyAlignment="1" applyProtection="1">
      <alignment horizontal="center" vertical="center"/>
      <protection locked="0"/>
    </xf>
    <xf numFmtId="1" fontId="2" fillId="0" borderId="348" xfId="0" applyNumberFormat="1" applyFont="1" applyBorder="1" applyAlignment="1">
      <alignment horizontal="center" vertical="center"/>
    </xf>
    <xf numFmtId="0" fontId="0" fillId="0" borderId="349" xfId="0" applyBorder="1" applyAlignment="1" applyProtection="1">
      <alignment horizontal="center" vertical="center"/>
      <protection locked="0"/>
    </xf>
    <xf numFmtId="164" fontId="8" fillId="0" borderId="350" xfId="0" applyNumberFormat="1" applyFont="1" applyBorder="1" applyAlignment="1" applyProtection="1">
      <alignment horizontal="center" vertical="center"/>
      <protection locked="0"/>
    </xf>
    <xf numFmtId="1" fontId="2" fillId="0" borderId="351" xfId="0" applyNumberFormat="1" applyFont="1" applyBorder="1" applyAlignment="1">
      <alignment horizontal="center" vertical="center"/>
    </xf>
    <xf numFmtId="1" fontId="2" fillId="0" borderId="354" xfId="0" applyNumberFormat="1" applyFont="1" applyBorder="1" applyAlignment="1">
      <alignment horizontal="center" vertical="center"/>
    </xf>
    <xf numFmtId="1" fontId="2" fillId="0" borderId="360" xfId="0" applyNumberFormat="1" applyFont="1" applyBorder="1" applyAlignment="1">
      <alignment horizontal="center" vertical="center"/>
    </xf>
    <xf numFmtId="1" fontId="2" fillId="0" borderId="368" xfId="0" applyNumberFormat="1" applyFont="1" applyBorder="1" applyAlignment="1">
      <alignment horizontal="center" vertical="center"/>
    </xf>
    <xf numFmtId="164" fontId="9" fillId="8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11" fillId="6" borderId="10" xfId="0" applyNumberFormat="1" applyFont="1" applyFill="1" applyBorder="1" applyAlignment="1">
      <alignment horizontal="center" vertical="center"/>
    </xf>
    <xf numFmtId="0" fontId="0" fillId="0" borderId="176" xfId="0" applyBorder="1" applyAlignment="1" applyProtection="1">
      <alignment horizontal="center" vertical="center"/>
      <protection locked="0"/>
    </xf>
    <xf numFmtId="164" fontId="8" fillId="0" borderId="177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38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1" fontId="11" fillId="0" borderId="40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352" xfId="0" applyFont="1" applyBorder="1" applyAlignment="1" applyProtection="1">
      <alignment horizontal="center" vertical="center"/>
      <protection locked="0"/>
    </xf>
    <xf numFmtId="164" fontId="0" fillId="0" borderId="35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355" xfId="0" applyFont="1" applyBorder="1" applyAlignment="1" applyProtection="1">
      <alignment horizontal="center" vertical="center"/>
      <protection locked="0"/>
    </xf>
    <xf numFmtId="164" fontId="0" fillId="0" borderId="356" xfId="0" applyNumberFormat="1" applyFont="1" applyBorder="1" applyAlignment="1" applyProtection="1">
      <alignment horizontal="center" vertical="center"/>
      <protection locked="0"/>
    </xf>
    <xf numFmtId="1" fontId="2" fillId="0" borderId="357" xfId="0" applyNumberFormat="1" applyFont="1" applyBorder="1" applyAlignment="1">
      <alignment horizontal="center" vertical="center"/>
    </xf>
    <xf numFmtId="0" fontId="0" fillId="0" borderId="358" xfId="0" applyFont="1" applyBorder="1" applyAlignment="1" applyProtection="1">
      <alignment horizontal="center" vertical="center"/>
      <protection locked="0"/>
    </xf>
    <xf numFmtId="164" fontId="0" fillId="0" borderId="359" xfId="0" applyNumberFormat="1" applyFont="1" applyBorder="1" applyAlignment="1" applyProtection="1">
      <alignment horizontal="center" vertical="center"/>
      <protection locked="0"/>
    </xf>
    <xf numFmtId="0" fontId="0" fillId="0" borderId="361" xfId="0" applyFont="1" applyBorder="1" applyAlignment="1" applyProtection="1">
      <alignment horizontal="center" vertical="center"/>
      <protection locked="0"/>
    </xf>
    <xf numFmtId="164" fontId="0" fillId="0" borderId="362" xfId="0" applyNumberFormat="1" applyFont="1" applyBorder="1" applyAlignment="1" applyProtection="1">
      <alignment horizontal="center" vertical="center"/>
      <protection locked="0"/>
    </xf>
    <xf numFmtId="1" fontId="2" fillId="0" borderId="363" xfId="0" applyNumberFormat="1" applyFont="1" applyBorder="1" applyAlignment="1">
      <alignment horizontal="center" vertical="center"/>
    </xf>
    <xf numFmtId="0" fontId="0" fillId="0" borderId="364" xfId="0" applyFont="1" applyBorder="1" applyAlignment="1" applyProtection="1">
      <alignment horizontal="center" vertical="center"/>
      <protection locked="0"/>
    </xf>
    <xf numFmtId="164" fontId="0" fillId="0" borderId="365" xfId="0" applyNumberFormat="1" applyFont="1" applyBorder="1" applyAlignment="1" applyProtection="1">
      <alignment horizontal="center" vertical="center"/>
      <protection locked="0"/>
    </xf>
    <xf numFmtId="1" fontId="2" fillId="0" borderId="366" xfId="0" applyNumberFormat="1" applyFont="1" applyBorder="1" applyAlignment="1">
      <alignment horizontal="center" vertical="center"/>
    </xf>
    <xf numFmtId="0" fontId="0" fillId="0" borderId="367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A120-2585-4DE4-B081-0D4784F10A1D}">
  <sheetPr codeName="Sheet121">
    <pageSetUpPr fitToPage="1"/>
  </sheetPr>
  <dimension ref="A1:Y132"/>
  <sheetViews>
    <sheetView tabSelected="1" zoomScale="80" zoomScaleNormal="80" workbookViewId="0">
      <pane ySplit="10" topLeftCell="A11" activePane="bottomLeft" state="frozen"/>
      <selection pane="bottomLeft" activeCell="R144" sqref="R144"/>
    </sheetView>
  </sheetViews>
  <sheetFormatPr defaultRowHeight="14.5" x14ac:dyDescent="0.35"/>
  <cols>
    <col min="1" max="2" width="23.6328125" customWidth="1"/>
    <col min="3" max="3" width="17.6328125" customWidth="1"/>
    <col min="4" max="4" width="11.6328125" customWidth="1"/>
    <col min="5" max="6" width="16.6328125" customWidth="1"/>
    <col min="7" max="15" width="11.6328125" customWidth="1"/>
    <col min="16" max="24" width="10.6328125" customWidth="1"/>
    <col min="25" max="25" width="12.6328125" customWidth="1"/>
  </cols>
  <sheetData>
    <row r="1" spans="1:25" ht="15" customHeight="1" x14ac:dyDescent="0.3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3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3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35">
      <c r="A5" s="6" t="s">
        <v>4</v>
      </c>
      <c r="B5" s="7">
        <f ca="1">SUMIF(OFFSET(F10,1,0,500,1),"DV",OFFSET(Y10,1,0,500,1))</f>
        <v>25524618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32.5" customHeight="1" x14ac:dyDescent="0.35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38.5" customHeight="1" x14ac:dyDescent="0.35">
      <c r="A7" s="5" t="s">
        <v>6</v>
      </c>
      <c r="B7" s="11">
        <f ca="1">SUM(OFFSET(Y10,1,0,500,1))</f>
        <v>112970755.66666666</v>
      </c>
      <c r="C7" s="12"/>
      <c r="D7" s="12"/>
      <c r="E7" s="12"/>
      <c r="F7" s="12"/>
      <c r="G7" s="12"/>
      <c r="H7" s="13"/>
      <c r="J7" s="391"/>
    </row>
    <row r="8" spans="1:25" ht="15" customHeight="1" x14ac:dyDescent="0.35"/>
    <row r="9" spans="1:25" ht="15" customHeight="1" x14ac:dyDescent="0.3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5" customHeight="1" x14ac:dyDescent="0.3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0</v>
      </c>
      <c r="I11" s="33">
        <v>52947</v>
      </c>
      <c r="J11" s="33">
        <v>0</v>
      </c>
      <c r="K11" s="33">
        <v>0</v>
      </c>
      <c r="L11" s="33">
        <v>0</v>
      </c>
      <c r="M11" s="33">
        <v>0</v>
      </c>
      <c r="N11" s="32">
        <v>3496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42" si="0">SUM(P11:W11)</f>
        <v>0</v>
      </c>
      <c r="Y11" s="37">
        <f t="shared" ref="Y11:Y42" si="1">SUM(G11:N11)</f>
        <v>56443</v>
      </c>
    </row>
    <row r="12" spans="1:25" x14ac:dyDescent="0.35">
      <c r="A12" s="29" t="s">
        <v>36</v>
      </c>
      <c r="B12" s="29" t="s">
        <v>70</v>
      </c>
      <c r="C12" s="30" t="s">
        <v>71</v>
      </c>
      <c r="D12" s="30">
        <v>2026</v>
      </c>
      <c r="E12" s="30" t="s">
        <v>57</v>
      </c>
      <c r="F12" s="31" t="s">
        <v>40</v>
      </c>
      <c r="G12" s="32">
        <v>0</v>
      </c>
      <c r="H12" s="33">
        <v>0</v>
      </c>
      <c r="I12" s="33">
        <v>112331</v>
      </c>
      <c r="J12" s="33">
        <v>222034</v>
      </c>
      <c r="K12" s="33">
        <v>0</v>
      </c>
      <c r="L12" s="33">
        <v>0</v>
      </c>
      <c r="M12" s="33">
        <v>0</v>
      </c>
      <c r="N12" s="32">
        <v>22669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357034</v>
      </c>
    </row>
    <row r="13" spans="1:25" x14ac:dyDescent="0.35">
      <c r="A13" s="29" t="s">
        <v>36</v>
      </c>
      <c r="B13" s="29" t="s">
        <v>196</v>
      </c>
      <c r="C13" s="30" t="s">
        <v>197</v>
      </c>
      <c r="D13" s="30">
        <v>2026</v>
      </c>
      <c r="E13" s="30" t="s">
        <v>39</v>
      </c>
      <c r="F13" s="38" t="s">
        <v>40</v>
      </c>
      <c r="G13" s="39">
        <v>303233</v>
      </c>
      <c r="H13" s="33">
        <v>0</v>
      </c>
      <c r="I13" s="33">
        <v>157149</v>
      </c>
      <c r="J13" s="33">
        <v>0</v>
      </c>
      <c r="K13" s="33">
        <v>0</v>
      </c>
      <c r="L13" s="33">
        <v>0</v>
      </c>
      <c r="M13" s="33">
        <v>0</v>
      </c>
      <c r="N13" s="39">
        <v>21678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 t="s">
        <v>40</v>
      </c>
      <c r="X13" s="40">
        <f t="shared" si="0"/>
        <v>0</v>
      </c>
      <c r="Y13" s="37">
        <f t="shared" si="1"/>
        <v>482060</v>
      </c>
    </row>
    <row r="14" spans="1:25" x14ac:dyDescent="0.35">
      <c r="A14" s="29" t="s">
        <v>36</v>
      </c>
      <c r="B14" s="29" t="s">
        <v>204</v>
      </c>
      <c r="C14" s="30" t="s">
        <v>205</v>
      </c>
      <c r="D14" s="30">
        <v>2026</v>
      </c>
      <c r="E14" s="30" t="s">
        <v>57</v>
      </c>
      <c r="F14" s="41" t="s">
        <v>40</v>
      </c>
      <c r="G14" s="42">
        <v>0</v>
      </c>
      <c r="H14" s="33">
        <v>0</v>
      </c>
      <c r="I14" s="33">
        <v>81891</v>
      </c>
      <c r="J14" s="33">
        <v>125116</v>
      </c>
      <c r="K14" s="33">
        <v>0</v>
      </c>
      <c r="L14" s="33">
        <v>0</v>
      </c>
      <c r="M14" s="33">
        <v>0</v>
      </c>
      <c r="N14" s="42">
        <v>14053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221060</v>
      </c>
    </row>
    <row r="15" spans="1:25" x14ac:dyDescent="0.35">
      <c r="A15" s="29" t="s">
        <v>36</v>
      </c>
      <c r="B15" s="29" t="s">
        <v>206</v>
      </c>
      <c r="C15" s="30" t="s">
        <v>207</v>
      </c>
      <c r="D15" s="30">
        <v>2026</v>
      </c>
      <c r="E15" s="30" t="s">
        <v>39</v>
      </c>
      <c r="F15" s="44" t="s">
        <v>40</v>
      </c>
      <c r="G15" s="45">
        <v>0</v>
      </c>
      <c r="H15" s="33">
        <v>738000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45">
        <v>30114</v>
      </c>
      <c r="O15" s="34" t="s">
        <v>329</v>
      </c>
      <c r="P15" s="35">
        <v>0</v>
      </c>
      <c r="Q15" s="35">
        <v>50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50</v>
      </c>
      <c r="Y15" s="37">
        <f t="shared" si="1"/>
        <v>768114</v>
      </c>
    </row>
    <row r="16" spans="1:25" x14ac:dyDescent="0.35">
      <c r="A16" s="29" t="s">
        <v>126</v>
      </c>
      <c r="B16" s="29" t="s">
        <v>127</v>
      </c>
      <c r="C16" s="30" t="s">
        <v>128</v>
      </c>
      <c r="D16" s="30">
        <v>2026</v>
      </c>
      <c r="E16" s="30" t="s">
        <v>39</v>
      </c>
      <c r="F16" s="47" t="s">
        <v>40</v>
      </c>
      <c r="G16" s="48">
        <v>0</v>
      </c>
      <c r="H16" s="33">
        <v>2950560</v>
      </c>
      <c r="I16" s="33">
        <v>528187</v>
      </c>
      <c r="J16" s="33">
        <v>199409</v>
      </c>
      <c r="K16" s="33">
        <v>0</v>
      </c>
      <c r="L16" s="33">
        <v>0</v>
      </c>
      <c r="M16" s="33">
        <v>0</v>
      </c>
      <c r="N16" s="48">
        <v>262013</v>
      </c>
      <c r="O16" s="34" t="s">
        <v>329</v>
      </c>
      <c r="P16" s="35">
        <v>0</v>
      </c>
      <c r="Q16" s="35">
        <v>40</v>
      </c>
      <c r="R16" s="35">
        <v>165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205</v>
      </c>
      <c r="Y16" s="37">
        <f t="shared" si="1"/>
        <v>3940169</v>
      </c>
    </row>
    <row r="17" spans="1:25" x14ac:dyDescent="0.35">
      <c r="A17" s="29" t="s">
        <v>126</v>
      </c>
      <c r="B17" s="29" t="s">
        <v>178</v>
      </c>
      <c r="C17" s="30" t="s">
        <v>179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1822872</v>
      </c>
      <c r="I17" s="33">
        <v>558149</v>
      </c>
      <c r="J17" s="33">
        <v>5768</v>
      </c>
      <c r="K17" s="33">
        <v>15900</v>
      </c>
      <c r="L17" s="33">
        <v>0</v>
      </c>
      <c r="M17" s="33">
        <v>0</v>
      </c>
      <c r="N17" s="51">
        <v>171937</v>
      </c>
      <c r="O17" s="34" t="s">
        <v>329</v>
      </c>
      <c r="P17" s="35">
        <v>0</v>
      </c>
      <c r="Q17" s="35">
        <v>35</v>
      </c>
      <c r="R17" s="35">
        <v>80</v>
      </c>
      <c r="S17" s="35">
        <v>3</v>
      </c>
      <c r="T17" s="35">
        <v>5</v>
      </c>
      <c r="U17" s="35">
        <v>1</v>
      </c>
      <c r="V17" s="35">
        <v>0</v>
      </c>
      <c r="W17" s="35">
        <v>0</v>
      </c>
      <c r="X17" s="52">
        <f t="shared" si="0"/>
        <v>124</v>
      </c>
      <c r="Y17" s="37">
        <f t="shared" si="1"/>
        <v>2574626</v>
      </c>
    </row>
    <row r="18" spans="1:25" x14ac:dyDescent="0.35">
      <c r="A18" s="29" t="s">
        <v>43</v>
      </c>
      <c r="B18" s="29" t="s">
        <v>89</v>
      </c>
      <c r="C18" s="30" t="s">
        <v>90</v>
      </c>
      <c r="D18" s="30">
        <v>2026</v>
      </c>
      <c r="E18" s="30" t="s">
        <v>20</v>
      </c>
      <c r="F18" s="53" t="s">
        <v>40</v>
      </c>
      <c r="G18" s="54">
        <v>0</v>
      </c>
      <c r="H18" s="33">
        <v>0</v>
      </c>
      <c r="I18" s="33">
        <v>0</v>
      </c>
      <c r="J18" s="33">
        <v>0</v>
      </c>
      <c r="K18" s="33">
        <v>479744</v>
      </c>
      <c r="L18" s="33">
        <v>0</v>
      </c>
      <c r="M18" s="33">
        <v>0</v>
      </c>
      <c r="N18" s="54">
        <v>45259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525003</v>
      </c>
    </row>
    <row r="19" spans="1:25" x14ac:dyDescent="0.35">
      <c r="A19" s="29" t="s">
        <v>43</v>
      </c>
      <c r="B19" s="29" t="s">
        <v>269</v>
      </c>
      <c r="C19" s="30" t="s">
        <v>270</v>
      </c>
      <c r="D19" s="30">
        <v>2026</v>
      </c>
      <c r="E19" s="30" t="s">
        <v>150</v>
      </c>
      <c r="F19" s="56" t="s">
        <v>40</v>
      </c>
      <c r="G19" s="57">
        <v>0</v>
      </c>
      <c r="H19" s="33">
        <v>0</v>
      </c>
      <c r="I19" s="33">
        <v>1671544</v>
      </c>
      <c r="J19" s="33">
        <v>0</v>
      </c>
      <c r="K19" s="33">
        <v>3198</v>
      </c>
      <c r="L19" s="33">
        <v>0</v>
      </c>
      <c r="M19" s="33">
        <v>0</v>
      </c>
      <c r="N19" s="57">
        <v>157994</v>
      </c>
      <c r="O19" s="34"/>
      <c r="P19" s="35"/>
      <c r="Q19" s="35"/>
      <c r="R19" s="35"/>
      <c r="S19" s="35"/>
      <c r="T19" s="35"/>
      <c r="U19" s="35"/>
      <c r="V19" s="35"/>
      <c r="W19" s="35" t="s">
        <v>40</v>
      </c>
      <c r="X19" s="58">
        <f t="shared" si="0"/>
        <v>0</v>
      </c>
      <c r="Y19" s="37">
        <f t="shared" si="1"/>
        <v>1832736</v>
      </c>
    </row>
    <row r="20" spans="1:25" x14ac:dyDescent="0.35">
      <c r="A20" s="29" t="s">
        <v>43</v>
      </c>
      <c r="B20" s="29" t="s">
        <v>290</v>
      </c>
      <c r="C20" s="30" t="s">
        <v>291</v>
      </c>
      <c r="D20" s="30">
        <v>2026</v>
      </c>
      <c r="E20" s="30" t="s">
        <v>150</v>
      </c>
      <c r="F20" s="59" t="s">
        <v>292</v>
      </c>
      <c r="G20" s="60">
        <v>0</v>
      </c>
      <c r="H20" s="33">
        <v>0</v>
      </c>
      <c r="I20" s="33">
        <v>528236</v>
      </c>
      <c r="J20" s="33">
        <v>0</v>
      </c>
      <c r="K20" s="33">
        <v>20140</v>
      </c>
      <c r="L20" s="33">
        <v>0</v>
      </c>
      <c r="M20" s="33">
        <v>0</v>
      </c>
      <c r="N20" s="60">
        <v>51733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600109</v>
      </c>
    </row>
    <row r="21" spans="1:25" x14ac:dyDescent="0.35">
      <c r="A21" s="29" t="s">
        <v>43</v>
      </c>
      <c r="B21" s="29" t="s">
        <v>309</v>
      </c>
      <c r="C21" s="30" t="s">
        <v>310</v>
      </c>
      <c r="D21" s="30">
        <v>2026</v>
      </c>
      <c r="E21" s="30" t="s">
        <v>39</v>
      </c>
      <c r="F21" s="62" t="s">
        <v>292</v>
      </c>
      <c r="G21" s="63">
        <v>0</v>
      </c>
      <c r="H21" s="33">
        <v>6897840</v>
      </c>
      <c r="I21" s="33">
        <v>2924575</v>
      </c>
      <c r="J21" s="33">
        <v>0</v>
      </c>
      <c r="K21" s="33">
        <v>165275</v>
      </c>
      <c r="L21" s="33">
        <v>6500</v>
      </c>
      <c r="M21" s="33">
        <v>0</v>
      </c>
      <c r="N21" s="63">
        <v>835655</v>
      </c>
      <c r="O21" s="34" t="s">
        <v>328</v>
      </c>
      <c r="P21" s="35">
        <v>0</v>
      </c>
      <c r="Q21" s="35">
        <v>0</v>
      </c>
      <c r="R21" s="35">
        <v>25</v>
      </c>
      <c r="S21" s="35">
        <v>180</v>
      </c>
      <c r="T21" s="35">
        <v>85</v>
      </c>
      <c r="U21" s="35">
        <v>10</v>
      </c>
      <c r="V21" s="35">
        <v>0</v>
      </c>
      <c r="W21" s="35">
        <v>0</v>
      </c>
      <c r="X21" s="64">
        <f t="shared" si="0"/>
        <v>300</v>
      </c>
      <c r="Y21" s="37">
        <f t="shared" si="1"/>
        <v>10829845</v>
      </c>
    </row>
    <row r="22" spans="1:25" x14ac:dyDescent="0.35">
      <c r="A22" s="379" t="s">
        <v>43</v>
      </c>
      <c r="B22" s="379" t="s">
        <v>325</v>
      </c>
      <c r="C22" s="386" t="s">
        <v>326</v>
      </c>
      <c r="D22" s="380">
        <v>2026</v>
      </c>
      <c r="E22" s="380" t="s">
        <v>327</v>
      </c>
      <c r="F22" s="387" t="s">
        <v>292</v>
      </c>
      <c r="G22" s="65">
        <v>0</v>
      </c>
      <c r="H22" s="33">
        <v>3657180</v>
      </c>
      <c r="I22" s="33">
        <v>1861958</v>
      </c>
      <c r="J22" s="33">
        <v>0</v>
      </c>
      <c r="K22" s="33">
        <v>0</v>
      </c>
      <c r="L22" s="33">
        <v>6500</v>
      </c>
      <c r="M22" s="33">
        <v>0</v>
      </c>
      <c r="N22" s="65">
        <v>473636</v>
      </c>
      <c r="O22" s="381" t="s">
        <v>328</v>
      </c>
      <c r="P22" s="382">
        <v>0</v>
      </c>
      <c r="Q22" s="382">
        <v>0</v>
      </c>
      <c r="R22" s="382">
        <v>20</v>
      </c>
      <c r="S22" s="382">
        <v>90</v>
      </c>
      <c r="T22" s="382">
        <v>45</v>
      </c>
      <c r="U22" s="382">
        <v>5</v>
      </c>
      <c r="V22" s="382">
        <v>0</v>
      </c>
      <c r="W22" s="382">
        <v>0</v>
      </c>
      <c r="X22" s="390">
        <f t="shared" si="0"/>
        <v>160</v>
      </c>
      <c r="Y22" s="383">
        <f t="shared" si="1"/>
        <v>5999274</v>
      </c>
    </row>
    <row r="23" spans="1:25" x14ac:dyDescent="0.35">
      <c r="A23" s="29" t="s">
        <v>303</v>
      </c>
      <c r="B23" s="29" t="s">
        <v>304</v>
      </c>
      <c r="C23" s="30" t="s">
        <v>305</v>
      </c>
      <c r="D23" s="30">
        <v>2026</v>
      </c>
      <c r="E23" s="30" t="s">
        <v>283</v>
      </c>
      <c r="F23" s="66" t="s">
        <v>292</v>
      </c>
      <c r="G23" s="67">
        <v>91152</v>
      </c>
      <c r="H23" s="33">
        <v>276552</v>
      </c>
      <c r="I23" s="33">
        <v>100450</v>
      </c>
      <c r="J23" s="33">
        <v>0</v>
      </c>
      <c r="K23" s="33">
        <v>0</v>
      </c>
      <c r="L23" s="33">
        <v>0</v>
      </c>
      <c r="M23" s="33">
        <v>0</v>
      </c>
      <c r="N23" s="67">
        <v>36822</v>
      </c>
      <c r="O23" s="34" t="s">
        <v>328</v>
      </c>
      <c r="P23" s="35">
        <v>0</v>
      </c>
      <c r="Q23" s="35">
        <v>0</v>
      </c>
      <c r="R23" s="35">
        <v>8</v>
      </c>
      <c r="S23" s="35">
        <v>6</v>
      </c>
      <c r="T23" s="35">
        <v>0</v>
      </c>
      <c r="U23" s="35">
        <v>0</v>
      </c>
      <c r="V23" s="35">
        <v>0</v>
      </c>
      <c r="W23" s="35">
        <v>0</v>
      </c>
      <c r="X23" s="68">
        <f t="shared" si="0"/>
        <v>14</v>
      </c>
      <c r="Y23" s="37">
        <f t="shared" si="1"/>
        <v>504976</v>
      </c>
    </row>
    <row r="24" spans="1:25" x14ac:dyDescent="0.35">
      <c r="A24" s="29" t="s">
        <v>129</v>
      </c>
      <c r="B24" s="29" t="s">
        <v>130</v>
      </c>
      <c r="C24" s="392" t="s">
        <v>131</v>
      </c>
      <c r="D24" s="30">
        <v>2026</v>
      </c>
      <c r="E24" s="30" t="s">
        <v>39</v>
      </c>
      <c r="F24" s="69" t="s">
        <v>40</v>
      </c>
      <c r="G24" s="70">
        <v>256015</v>
      </c>
      <c r="H24" s="33">
        <v>0</v>
      </c>
      <c r="I24" s="33">
        <v>43393</v>
      </c>
      <c r="J24" s="33">
        <v>0</v>
      </c>
      <c r="K24" s="33">
        <v>0</v>
      </c>
      <c r="L24" s="33">
        <v>0</v>
      </c>
      <c r="M24" s="33">
        <v>0</v>
      </c>
      <c r="N24" s="70">
        <v>11373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1">
        <f t="shared" si="0"/>
        <v>0</v>
      </c>
      <c r="Y24" s="37">
        <f t="shared" si="1"/>
        <v>310781</v>
      </c>
    </row>
    <row r="25" spans="1:25" x14ac:dyDescent="0.35">
      <c r="A25" s="29" t="s">
        <v>129</v>
      </c>
      <c r="B25" s="29" t="s">
        <v>227</v>
      </c>
      <c r="C25" s="392" t="s">
        <v>228</v>
      </c>
      <c r="D25" s="30">
        <v>2026</v>
      </c>
      <c r="E25" s="30" t="s">
        <v>39</v>
      </c>
      <c r="F25" s="72" t="s">
        <v>40</v>
      </c>
      <c r="G25" s="73">
        <v>234799</v>
      </c>
      <c r="H25" s="33">
        <v>0</v>
      </c>
      <c r="I25" s="33">
        <v>23871</v>
      </c>
      <c r="J25" s="33">
        <v>0</v>
      </c>
      <c r="K25" s="33">
        <v>0</v>
      </c>
      <c r="L25" s="33">
        <v>0</v>
      </c>
      <c r="M25" s="33">
        <v>0</v>
      </c>
      <c r="N25" s="73">
        <v>9989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4">
        <f t="shared" si="0"/>
        <v>0</v>
      </c>
      <c r="Y25" s="37">
        <f t="shared" si="1"/>
        <v>268659</v>
      </c>
    </row>
    <row r="26" spans="1:25" x14ac:dyDescent="0.35">
      <c r="A26" s="29" t="s">
        <v>116</v>
      </c>
      <c r="B26" s="29" t="s">
        <v>117</v>
      </c>
      <c r="C26" s="392" t="s">
        <v>118</v>
      </c>
      <c r="D26" s="30">
        <v>2026</v>
      </c>
      <c r="E26" s="30" t="s">
        <v>57</v>
      </c>
      <c r="F26" s="75" t="s">
        <v>40</v>
      </c>
      <c r="G26" s="76">
        <v>0</v>
      </c>
      <c r="H26" s="33">
        <v>0</v>
      </c>
      <c r="I26" s="33">
        <v>329242</v>
      </c>
      <c r="J26" s="33">
        <v>86945</v>
      </c>
      <c r="K26" s="33">
        <v>0</v>
      </c>
      <c r="L26" s="33">
        <v>0</v>
      </c>
      <c r="M26" s="33">
        <v>0</v>
      </c>
      <c r="N26" s="76">
        <v>39755</v>
      </c>
      <c r="O26" s="34" t="s">
        <v>40</v>
      </c>
      <c r="P26" s="35"/>
      <c r="Q26" s="35"/>
      <c r="R26" s="35"/>
      <c r="S26" s="35"/>
      <c r="T26" s="35"/>
      <c r="U26" s="35"/>
      <c r="V26" s="35"/>
      <c r="W26" s="35" t="s">
        <v>40</v>
      </c>
      <c r="X26" s="77">
        <f t="shared" si="0"/>
        <v>0</v>
      </c>
      <c r="Y26" s="37">
        <f t="shared" si="1"/>
        <v>455942</v>
      </c>
    </row>
    <row r="27" spans="1:25" x14ac:dyDescent="0.35">
      <c r="A27" s="29" t="s">
        <v>139</v>
      </c>
      <c r="B27" s="29" t="s">
        <v>140</v>
      </c>
      <c r="C27" s="392" t="s">
        <v>141</v>
      </c>
      <c r="D27" s="30">
        <v>2026</v>
      </c>
      <c r="E27" s="30" t="s">
        <v>39</v>
      </c>
      <c r="F27" s="78" t="s">
        <v>40</v>
      </c>
      <c r="G27" s="79">
        <v>0</v>
      </c>
      <c r="H27" s="33">
        <v>1650096</v>
      </c>
      <c r="I27" s="33">
        <v>811181</v>
      </c>
      <c r="J27" s="33">
        <v>0</v>
      </c>
      <c r="K27" s="33">
        <v>159</v>
      </c>
      <c r="L27" s="33">
        <v>0</v>
      </c>
      <c r="M27" s="33">
        <v>0</v>
      </c>
      <c r="N27" s="79">
        <v>137422</v>
      </c>
      <c r="O27" s="34" t="s">
        <v>329</v>
      </c>
      <c r="P27" s="35">
        <v>0</v>
      </c>
      <c r="Q27" s="35">
        <v>0</v>
      </c>
      <c r="R27" s="35">
        <v>23</v>
      </c>
      <c r="S27" s="35">
        <v>56</v>
      </c>
      <c r="T27" s="35">
        <v>14</v>
      </c>
      <c r="U27" s="35">
        <v>0</v>
      </c>
      <c r="V27" s="35">
        <v>0</v>
      </c>
      <c r="W27" s="35">
        <v>0</v>
      </c>
      <c r="X27" s="80">
        <f t="shared" si="0"/>
        <v>93</v>
      </c>
      <c r="Y27" s="37">
        <f t="shared" si="1"/>
        <v>2598858</v>
      </c>
    </row>
    <row r="28" spans="1:25" x14ac:dyDescent="0.35">
      <c r="A28" s="29" t="s">
        <v>139</v>
      </c>
      <c r="B28" s="29" t="s">
        <v>187</v>
      </c>
      <c r="C28" s="392" t="s">
        <v>188</v>
      </c>
      <c r="D28" s="30">
        <v>2026</v>
      </c>
      <c r="E28" s="30" t="s">
        <v>39</v>
      </c>
      <c r="F28" s="81" t="s">
        <v>40</v>
      </c>
      <c r="G28" s="82">
        <v>0</v>
      </c>
      <c r="H28" s="33">
        <v>0</v>
      </c>
      <c r="I28" s="33">
        <v>83490</v>
      </c>
      <c r="J28" s="33">
        <v>8406</v>
      </c>
      <c r="K28" s="33">
        <v>0</v>
      </c>
      <c r="L28" s="33">
        <v>0</v>
      </c>
      <c r="M28" s="33">
        <v>0</v>
      </c>
      <c r="N28" s="82">
        <v>6367</v>
      </c>
      <c r="O28" s="34" t="s">
        <v>40</v>
      </c>
      <c r="P28" s="35"/>
      <c r="Q28" s="35"/>
      <c r="R28" s="35"/>
      <c r="S28" s="35"/>
      <c r="T28" s="35"/>
      <c r="U28" s="35"/>
      <c r="V28" s="35"/>
      <c r="W28" s="35" t="s">
        <v>40</v>
      </c>
      <c r="X28" s="83">
        <f t="shared" si="0"/>
        <v>0</v>
      </c>
      <c r="Y28" s="37">
        <f t="shared" si="1"/>
        <v>98263</v>
      </c>
    </row>
    <row r="29" spans="1:25" x14ac:dyDescent="0.35">
      <c r="A29" s="29" t="s">
        <v>139</v>
      </c>
      <c r="B29" s="29" t="s">
        <v>239</v>
      </c>
      <c r="C29" s="392" t="s">
        <v>240</v>
      </c>
      <c r="D29" s="30">
        <v>2026</v>
      </c>
      <c r="E29" s="30" t="s">
        <v>39</v>
      </c>
      <c r="F29" s="84" t="s">
        <v>40</v>
      </c>
      <c r="G29" s="85">
        <v>0</v>
      </c>
      <c r="H29" s="33">
        <v>263040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85">
        <v>13601</v>
      </c>
      <c r="O29" s="34" t="s">
        <v>329</v>
      </c>
      <c r="P29" s="35">
        <v>0</v>
      </c>
      <c r="Q29" s="35">
        <v>20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86">
        <f t="shared" si="0"/>
        <v>20</v>
      </c>
      <c r="Y29" s="37">
        <f t="shared" si="1"/>
        <v>276641</v>
      </c>
    </row>
    <row r="30" spans="1:25" x14ac:dyDescent="0.35">
      <c r="A30" s="29" t="s">
        <v>252</v>
      </c>
      <c r="B30" s="29" t="s">
        <v>253</v>
      </c>
      <c r="C30" s="392" t="s">
        <v>254</v>
      </c>
      <c r="D30" s="30">
        <v>2026</v>
      </c>
      <c r="E30" s="30" t="s">
        <v>39</v>
      </c>
      <c r="F30" s="87" t="s">
        <v>40</v>
      </c>
      <c r="G30" s="88">
        <v>0</v>
      </c>
      <c r="H30" s="33">
        <v>2753112</v>
      </c>
      <c r="I30" s="33">
        <v>332841</v>
      </c>
      <c r="J30" s="33">
        <v>28045</v>
      </c>
      <c r="K30" s="33">
        <v>0</v>
      </c>
      <c r="L30" s="33">
        <v>0</v>
      </c>
      <c r="M30" s="33">
        <v>0</v>
      </c>
      <c r="N30" s="88">
        <v>210217</v>
      </c>
      <c r="O30" s="34" t="s">
        <v>329</v>
      </c>
      <c r="P30" s="35">
        <v>0</v>
      </c>
      <c r="Q30" s="35">
        <v>24</v>
      </c>
      <c r="R30" s="35">
        <v>94</v>
      </c>
      <c r="S30" s="35">
        <v>11</v>
      </c>
      <c r="T30" s="35">
        <v>12</v>
      </c>
      <c r="U30" s="35">
        <v>8</v>
      </c>
      <c r="V30" s="35">
        <v>5</v>
      </c>
      <c r="W30" s="35">
        <v>1</v>
      </c>
      <c r="X30" s="89">
        <f t="shared" si="0"/>
        <v>155</v>
      </c>
      <c r="Y30" s="37">
        <f t="shared" si="1"/>
        <v>3324215</v>
      </c>
    </row>
    <row r="31" spans="1:25" x14ac:dyDescent="0.35">
      <c r="A31" s="29" t="s">
        <v>191</v>
      </c>
      <c r="B31" s="29" t="s">
        <v>192</v>
      </c>
      <c r="C31" s="392" t="s">
        <v>193</v>
      </c>
      <c r="D31" s="30">
        <v>2026</v>
      </c>
      <c r="E31" s="30" t="s">
        <v>39</v>
      </c>
      <c r="F31" s="90" t="s">
        <v>40</v>
      </c>
      <c r="G31" s="91">
        <v>1472651</v>
      </c>
      <c r="H31" s="33">
        <v>285696</v>
      </c>
      <c r="I31" s="33">
        <v>397646</v>
      </c>
      <c r="J31" s="33">
        <v>256736</v>
      </c>
      <c r="K31" s="33">
        <v>106</v>
      </c>
      <c r="L31" s="33">
        <v>0</v>
      </c>
      <c r="M31" s="33">
        <v>0</v>
      </c>
      <c r="N31" s="91">
        <v>167958</v>
      </c>
      <c r="O31" s="34" t="s">
        <v>328</v>
      </c>
      <c r="P31" s="35">
        <v>0</v>
      </c>
      <c r="Q31" s="35">
        <v>0</v>
      </c>
      <c r="R31" s="35">
        <v>11</v>
      </c>
      <c r="S31" s="35">
        <v>0</v>
      </c>
      <c r="T31" s="35">
        <v>3</v>
      </c>
      <c r="U31" s="35">
        <v>0</v>
      </c>
      <c r="V31" s="35">
        <v>0</v>
      </c>
      <c r="W31" s="35">
        <v>0</v>
      </c>
      <c r="X31" s="92">
        <f t="shared" si="0"/>
        <v>14</v>
      </c>
      <c r="Y31" s="37">
        <f t="shared" si="1"/>
        <v>2580793</v>
      </c>
    </row>
    <row r="32" spans="1:25" x14ac:dyDescent="0.35">
      <c r="A32" s="29" t="s">
        <v>165</v>
      </c>
      <c r="B32" s="29" t="s">
        <v>166</v>
      </c>
      <c r="C32" s="392" t="s">
        <v>167</v>
      </c>
      <c r="D32" s="30">
        <v>2026</v>
      </c>
      <c r="E32" s="30" t="s">
        <v>39</v>
      </c>
      <c r="F32" s="93" t="s">
        <v>40</v>
      </c>
      <c r="G32" s="94">
        <v>261411</v>
      </c>
      <c r="H32" s="33">
        <v>164232</v>
      </c>
      <c r="I32" s="33">
        <v>26058</v>
      </c>
      <c r="J32" s="33">
        <v>0</v>
      </c>
      <c r="K32" s="33">
        <v>0</v>
      </c>
      <c r="L32" s="33">
        <v>0</v>
      </c>
      <c r="M32" s="33">
        <v>0</v>
      </c>
      <c r="N32" s="94">
        <v>31149</v>
      </c>
      <c r="O32" s="34" t="s">
        <v>329</v>
      </c>
      <c r="P32" s="35">
        <v>0</v>
      </c>
      <c r="Q32" s="35">
        <v>0</v>
      </c>
      <c r="R32" s="35">
        <v>9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95">
        <f t="shared" si="0"/>
        <v>10</v>
      </c>
      <c r="Y32" s="37">
        <f t="shared" si="1"/>
        <v>482850</v>
      </c>
    </row>
    <row r="33" spans="1:25" x14ac:dyDescent="0.35">
      <c r="A33" s="29" t="s">
        <v>165</v>
      </c>
      <c r="B33" s="29" t="s">
        <v>208</v>
      </c>
      <c r="C33" s="392" t="s">
        <v>209</v>
      </c>
      <c r="D33" s="30">
        <v>2026</v>
      </c>
      <c r="E33" s="30" t="s">
        <v>39</v>
      </c>
      <c r="F33" s="96" t="s">
        <v>40</v>
      </c>
      <c r="G33" s="97">
        <v>2433239</v>
      </c>
      <c r="H33" s="33">
        <v>0</v>
      </c>
      <c r="I33" s="33">
        <v>509302</v>
      </c>
      <c r="J33" s="33">
        <v>488616</v>
      </c>
      <c r="K33" s="33">
        <v>36570</v>
      </c>
      <c r="L33" s="33">
        <v>0</v>
      </c>
      <c r="M33" s="33">
        <v>0</v>
      </c>
      <c r="N33" s="97">
        <v>154060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98">
        <f t="shared" si="0"/>
        <v>0</v>
      </c>
      <c r="Y33" s="37">
        <f t="shared" si="1"/>
        <v>3621787</v>
      </c>
    </row>
    <row r="34" spans="1:25" x14ac:dyDescent="0.35">
      <c r="A34" s="29" t="s">
        <v>165</v>
      </c>
      <c r="B34" s="29" t="s">
        <v>243</v>
      </c>
      <c r="C34" s="392" t="s">
        <v>244</v>
      </c>
      <c r="D34" s="30">
        <v>2026</v>
      </c>
      <c r="E34" s="30" t="s">
        <v>39</v>
      </c>
      <c r="F34" s="99" t="s">
        <v>40</v>
      </c>
      <c r="G34" s="100">
        <v>259476</v>
      </c>
      <c r="H34" s="33">
        <v>0</v>
      </c>
      <c r="I34" s="33">
        <v>20952</v>
      </c>
      <c r="J34" s="33">
        <v>74333</v>
      </c>
      <c r="K34" s="33">
        <v>0</v>
      </c>
      <c r="L34" s="33">
        <v>0</v>
      </c>
      <c r="M34" s="33">
        <v>0</v>
      </c>
      <c r="N34" s="100">
        <v>13540</v>
      </c>
      <c r="O34" s="34" t="s">
        <v>40</v>
      </c>
      <c r="P34" s="35"/>
      <c r="Q34" s="35"/>
      <c r="R34" s="35"/>
      <c r="S34" s="35"/>
      <c r="T34" s="35"/>
      <c r="U34" s="35"/>
      <c r="V34" s="35"/>
      <c r="W34" s="35" t="s">
        <v>40</v>
      </c>
      <c r="X34" s="101">
        <f t="shared" si="0"/>
        <v>0</v>
      </c>
      <c r="Y34" s="37">
        <f t="shared" si="1"/>
        <v>368301</v>
      </c>
    </row>
    <row r="35" spans="1:25" x14ac:dyDescent="0.35">
      <c r="A35" s="29" t="s">
        <v>67</v>
      </c>
      <c r="B35" s="29" t="s">
        <v>68</v>
      </c>
      <c r="C35" s="392" t="s">
        <v>69</v>
      </c>
      <c r="D35" s="30">
        <v>2026</v>
      </c>
      <c r="E35" s="30" t="s">
        <v>39</v>
      </c>
      <c r="F35" s="102" t="s">
        <v>40</v>
      </c>
      <c r="G35" s="103">
        <v>0</v>
      </c>
      <c r="H35" s="33">
        <v>0</v>
      </c>
      <c r="I35" s="33">
        <v>19250</v>
      </c>
      <c r="J35" s="33">
        <v>331304</v>
      </c>
      <c r="K35" s="33">
        <v>0</v>
      </c>
      <c r="L35" s="33">
        <v>0</v>
      </c>
      <c r="M35" s="33">
        <v>0</v>
      </c>
      <c r="N35" s="103">
        <v>13337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 t="s">
        <v>40</v>
      </c>
      <c r="X35" s="104">
        <f t="shared" si="0"/>
        <v>0</v>
      </c>
      <c r="Y35" s="37">
        <f t="shared" si="1"/>
        <v>363891</v>
      </c>
    </row>
    <row r="36" spans="1:25" x14ac:dyDescent="0.35">
      <c r="A36" s="29" t="s">
        <v>64</v>
      </c>
      <c r="B36" s="29" t="s">
        <v>65</v>
      </c>
      <c r="C36" s="392" t="s">
        <v>66</v>
      </c>
      <c r="D36" s="30">
        <v>2026</v>
      </c>
      <c r="E36" s="30" t="s">
        <v>47</v>
      </c>
      <c r="F36" s="105" t="s">
        <v>40</v>
      </c>
      <c r="G36" s="106">
        <v>0</v>
      </c>
      <c r="H36" s="33">
        <v>0</v>
      </c>
      <c r="I36" s="33">
        <v>185424</v>
      </c>
      <c r="J36" s="33">
        <v>123498</v>
      </c>
      <c r="K36" s="33">
        <v>1590</v>
      </c>
      <c r="L36" s="33">
        <v>0</v>
      </c>
      <c r="M36" s="33">
        <v>0</v>
      </c>
      <c r="N36" s="106">
        <v>29800</v>
      </c>
      <c r="O36" s="34" t="s">
        <v>40</v>
      </c>
      <c r="P36" s="35"/>
      <c r="Q36" s="35"/>
      <c r="R36" s="35"/>
      <c r="S36" s="35"/>
      <c r="T36" s="35"/>
      <c r="U36" s="35"/>
      <c r="V36" s="35"/>
      <c r="W36" s="35" t="s">
        <v>40</v>
      </c>
      <c r="X36" s="107">
        <f t="shared" si="0"/>
        <v>0</v>
      </c>
      <c r="Y36" s="37">
        <f t="shared" si="1"/>
        <v>340312</v>
      </c>
    </row>
    <row r="37" spans="1:25" x14ac:dyDescent="0.35">
      <c r="A37" s="29" t="s">
        <v>64</v>
      </c>
      <c r="B37" s="29" t="s">
        <v>132</v>
      </c>
      <c r="C37" s="392" t="s">
        <v>133</v>
      </c>
      <c r="D37" s="30">
        <v>2026</v>
      </c>
      <c r="E37" s="30" t="s">
        <v>39</v>
      </c>
      <c r="F37" s="108" t="s">
        <v>40</v>
      </c>
      <c r="G37" s="109">
        <v>554523</v>
      </c>
      <c r="H37" s="33">
        <v>0</v>
      </c>
      <c r="I37" s="33">
        <v>90520</v>
      </c>
      <c r="J37" s="33">
        <v>6112</v>
      </c>
      <c r="K37" s="33">
        <v>3723</v>
      </c>
      <c r="L37" s="33">
        <v>0</v>
      </c>
      <c r="M37" s="33">
        <v>0</v>
      </c>
      <c r="N37" s="109">
        <v>46680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 t="s">
        <v>40</v>
      </c>
      <c r="X37" s="110">
        <f t="shared" si="0"/>
        <v>0</v>
      </c>
      <c r="Y37" s="37">
        <f t="shared" si="1"/>
        <v>701558</v>
      </c>
    </row>
    <row r="38" spans="1:25" x14ac:dyDescent="0.35">
      <c r="A38" s="29" t="s">
        <v>64</v>
      </c>
      <c r="B38" s="29" t="s">
        <v>154</v>
      </c>
      <c r="C38" s="392" t="s">
        <v>155</v>
      </c>
      <c r="D38" s="30">
        <v>2026</v>
      </c>
      <c r="E38" s="30" t="s">
        <v>39</v>
      </c>
      <c r="F38" s="111" t="s">
        <v>40</v>
      </c>
      <c r="G38" s="112">
        <v>0</v>
      </c>
      <c r="H38" s="33">
        <v>0</v>
      </c>
      <c r="I38" s="33">
        <v>131494</v>
      </c>
      <c r="J38" s="33">
        <v>51206</v>
      </c>
      <c r="K38" s="33">
        <v>3045</v>
      </c>
      <c r="L38" s="33">
        <v>0</v>
      </c>
      <c r="M38" s="33">
        <v>0</v>
      </c>
      <c r="N38" s="112">
        <v>10008</v>
      </c>
      <c r="O38" s="34" t="s">
        <v>40</v>
      </c>
      <c r="P38" s="35"/>
      <c r="Q38" s="35"/>
      <c r="R38" s="35"/>
      <c r="S38" s="35"/>
      <c r="T38" s="35"/>
      <c r="U38" s="35"/>
      <c r="V38" s="35"/>
      <c r="W38" s="35" t="s">
        <v>40</v>
      </c>
      <c r="X38" s="113">
        <f t="shared" si="0"/>
        <v>0</v>
      </c>
      <c r="Y38" s="37">
        <f t="shared" si="1"/>
        <v>195753</v>
      </c>
    </row>
    <row r="39" spans="1:25" x14ac:dyDescent="0.35">
      <c r="A39" s="29" t="s">
        <v>64</v>
      </c>
      <c r="B39" s="29" t="s">
        <v>159</v>
      </c>
      <c r="C39" s="392" t="s">
        <v>160</v>
      </c>
      <c r="D39" s="30">
        <v>2026</v>
      </c>
      <c r="E39" s="30" t="s">
        <v>39</v>
      </c>
      <c r="F39" s="114" t="s">
        <v>40</v>
      </c>
      <c r="G39" s="115">
        <v>0</v>
      </c>
      <c r="H39" s="33">
        <v>0</v>
      </c>
      <c r="I39" s="33">
        <v>183944</v>
      </c>
      <c r="J39" s="33">
        <v>9664</v>
      </c>
      <c r="K39" s="33">
        <v>3802</v>
      </c>
      <c r="L39" s="33">
        <v>0</v>
      </c>
      <c r="M39" s="33">
        <v>0</v>
      </c>
      <c r="N39" s="115">
        <v>12536</v>
      </c>
      <c r="O39" s="34" t="s">
        <v>40</v>
      </c>
      <c r="P39" s="35"/>
      <c r="Q39" s="35"/>
      <c r="R39" s="35"/>
      <c r="S39" s="35"/>
      <c r="T39" s="35"/>
      <c r="U39" s="35"/>
      <c r="V39" s="35"/>
      <c r="W39" s="35" t="s">
        <v>40</v>
      </c>
      <c r="X39" s="116">
        <f t="shared" si="0"/>
        <v>0</v>
      </c>
      <c r="Y39" s="37">
        <f t="shared" si="1"/>
        <v>209946</v>
      </c>
    </row>
    <row r="40" spans="1:25" x14ac:dyDescent="0.35">
      <c r="A40" s="29" t="s">
        <v>64</v>
      </c>
      <c r="B40" s="29" t="s">
        <v>316</v>
      </c>
      <c r="C40" s="392" t="s">
        <v>317</v>
      </c>
      <c r="D40" s="30">
        <v>2026</v>
      </c>
      <c r="E40" s="30" t="s">
        <v>39</v>
      </c>
      <c r="F40" s="117" t="s">
        <v>40</v>
      </c>
      <c r="G40" s="118">
        <v>224289</v>
      </c>
      <c r="H40" s="33">
        <v>0</v>
      </c>
      <c r="I40" s="33">
        <v>249114</v>
      </c>
      <c r="J40" s="33">
        <v>7094</v>
      </c>
      <c r="K40" s="33">
        <v>5000</v>
      </c>
      <c r="L40" s="33">
        <v>0</v>
      </c>
      <c r="M40" s="33">
        <v>0</v>
      </c>
      <c r="N40" s="118">
        <v>46947</v>
      </c>
      <c r="O40" s="34" t="s">
        <v>40</v>
      </c>
      <c r="P40" s="35"/>
      <c r="Q40" s="35"/>
      <c r="R40" s="35"/>
      <c r="S40" s="35"/>
      <c r="T40" s="35"/>
      <c r="U40" s="35"/>
      <c r="V40" s="35"/>
      <c r="W40" s="35" t="s">
        <v>40</v>
      </c>
      <c r="X40" s="119">
        <f t="shared" si="0"/>
        <v>0</v>
      </c>
      <c r="Y40" s="37">
        <f t="shared" si="1"/>
        <v>532444</v>
      </c>
    </row>
    <row r="41" spans="1:25" x14ac:dyDescent="0.35">
      <c r="A41" s="29" t="s">
        <v>64</v>
      </c>
      <c r="B41" s="29" t="s">
        <v>322</v>
      </c>
      <c r="C41" s="392" t="s">
        <v>323</v>
      </c>
      <c r="D41" s="30">
        <v>2026</v>
      </c>
      <c r="E41" s="30" t="s">
        <v>39</v>
      </c>
      <c r="F41" s="120" t="s">
        <v>40</v>
      </c>
      <c r="G41" s="121">
        <v>273633</v>
      </c>
      <c r="H41" s="33">
        <v>0</v>
      </c>
      <c r="I41" s="33">
        <v>264061</v>
      </c>
      <c r="J41" s="33">
        <v>8655</v>
      </c>
      <c r="K41" s="33">
        <v>5300</v>
      </c>
      <c r="L41" s="33">
        <v>0</v>
      </c>
      <c r="M41" s="33">
        <v>0</v>
      </c>
      <c r="N41" s="121">
        <v>46947</v>
      </c>
      <c r="O41" s="34" t="s">
        <v>40</v>
      </c>
      <c r="P41" s="35"/>
      <c r="Q41" s="35"/>
      <c r="R41" s="35"/>
      <c r="S41" s="35"/>
      <c r="T41" s="35"/>
      <c r="U41" s="35"/>
      <c r="V41" s="35"/>
      <c r="W41" s="35" t="s">
        <v>40</v>
      </c>
      <c r="X41" s="122">
        <f t="shared" si="0"/>
        <v>0</v>
      </c>
      <c r="Y41" s="37">
        <f t="shared" si="1"/>
        <v>598596</v>
      </c>
    </row>
    <row r="42" spans="1:25" x14ac:dyDescent="0.35">
      <c r="A42" s="29" t="s">
        <v>58</v>
      </c>
      <c r="B42" s="29" t="s">
        <v>59</v>
      </c>
      <c r="C42" s="392" t="s">
        <v>60</v>
      </c>
      <c r="D42" s="30">
        <v>2026</v>
      </c>
      <c r="E42" s="30" t="s">
        <v>39</v>
      </c>
      <c r="F42" s="123" t="s">
        <v>40</v>
      </c>
      <c r="G42" s="124">
        <v>0</v>
      </c>
      <c r="H42" s="33">
        <v>702456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124">
        <v>44620</v>
      </c>
      <c r="O42" s="34" t="s">
        <v>329</v>
      </c>
      <c r="P42" s="35">
        <v>0</v>
      </c>
      <c r="Q42" s="35">
        <v>2</v>
      </c>
      <c r="R42" s="35">
        <v>19</v>
      </c>
      <c r="S42" s="35">
        <v>7</v>
      </c>
      <c r="T42" s="35">
        <v>10</v>
      </c>
      <c r="U42" s="35">
        <v>0</v>
      </c>
      <c r="V42" s="35">
        <v>0</v>
      </c>
      <c r="W42" s="35">
        <v>0</v>
      </c>
      <c r="X42" s="125">
        <f t="shared" si="0"/>
        <v>38</v>
      </c>
      <c r="Y42" s="37">
        <f t="shared" si="1"/>
        <v>747076</v>
      </c>
    </row>
    <row r="43" spans="1:25" x14ac:dyDescent="0.35">
      <c r="A43" s="29" t="s">
        <v>58</v>
      </c>
      <c r="B43" s="29" t="s">
        <v>104</v>
      </c>
      <c r="C43" s="392" t="s">
        <v>105</v>
      </c>
      <c r="D43" s="30">
        <v>2026</v>
      </c>
      <c r="E43" s="30" t="s">
        <v>39</v>
      </c>
      <c r="F43" s="126" t="s">
        <v>40</v>
      </c>
      <c r="G43" s="127">
        <v>0</v>
      </c>
      <c r="H43" s="33">
        <v>748704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127">
        <v>47936</v>
      </c>
      <c r="O43" s="34" t="s">
        <v>329</v>
      </c>
      <c r="P43" s="35">
        <v>0</v>
      </c>
      <c r="Q43" s="35">
        <v>0</v>
      </c>
      <c r="R43" s="35">
        <v>0</v>
      </c>
      <c r="S43" s="35">
        <v>11</v>
      </c>
      <c r="T43" s="35">
        <v>12</v>
      </c>
      <c r="U43" s="35">
        <v>4</v>
      </c>
      <c r="V43" s="35">
        <v>2</v>
      </c>
      <c r="W43" s="35">
        <v>0</v>
      </c>
      <c r="X43" s="128">
        <f t="shared" ref="X43:X74" si="2">SUM(P43:W43)</f>
        <v>29</v>
      </c>
      <c r="Y43" s="37">
        <f t="shared" ref="Y43:Y74" si="3">SUM(G43:N43)</f>
        <v>796640</v>
      </c>
    </row>
    <row r="44" spans="1:25" x14ac:dyDescent="0.35">
      <c r="A44" s="29" t="s">
        <v>58</v>
      </c>
      <c r="B44" s="29" t="s">
        <v>145</v>
      </c>
      <c r="C44" s="392" t="s">
        <v>146</v>
      </c>
      <c r="D44" s="30">
        <v>2026</v>
      </c>
      <c r="E44" s="30" t="s">
        <v>39</v>
      </c>
      <c r="F44" s="129" t="s">
        <v>40</v>
      </c>
      <c r="G44" s="130">
        <v>0</v>
      </c>
      <c r="H44" s="33">
        <v>79776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130">
        <v>5110</v>
      </c>
      <c r="O44" s="34" t="s">
        <v>329</v>
      </c>
      <c r="P44" s="35">
        <v>0</v>
      </c>
      <c r="Q44" s="35">
        <v>0</v>
      </c>
      <c r="R44" s="35">
        <v>0</v>
      </c>
      <c r="S44" s="35">
        <v>0</v>
      </c>
      <c r="T44" s="35">
        <v>3</v>
      </c>
      <c r="U44" s="35">
        <v>0</v>
      </c>
      <c r="V44" s="35">
        <v>0</v>
      </c>
      <c r="W44" s="35">
        <v>0</v>
      </c>
      <c r="X44" s="131">
        <f t="shared" si="2"/>
        <v>3</v>
      </c>
      <c r="Y44" s="37">
        <f t="shared" si="3"/>
        <v>84886</v>
      </c>
    </row>
    <row r="45" spans="1:25" x14ac:dyDescent="0.35">
      <c r="A45" s="29" t="s">
        <v>58</v>
      </c>
      <c r="B45" s="29" t="s">
        <v>180</v>
      </c>
      <c r="C45" s="392" t="s">
        <v>181</v>
      </c>
      <c r="D45" s="30">
        <v>2026</v>
      </c>
      <c r="E45" s="30" t="s">
        <v>39</v>
      </c>
      <c r="F45" s="132" t="s">
        <v>40</v>
      </c>
      <c r="G45" s="133">
        <v>0</v>
      </c>
      <c r="H45" s="33">
        <v>0</v>
      </c>
      <c r="I45" s="33">
        <v>230795</v>
      </c>
      <c r="J45" s="33">
        <v>90219</v>
      </c>
      <c r="K45" s="33">
        <v>0</v>
      </c>
      <c r="L45" s="33">
        <v>0</v>
      </c>
      <c r="M45" s="33">
        <v>0</v>
      </c>
      <c r="N45" s="133">
        <v>27262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4">
        <f t="shared" si="2"/>
        <v>0</v>
      </c>
      <c r="Y45" s="37">
        <f t="shared" si="3"/>
        <v>348276</v>
      </c>
    </row>
    <row r="46" spans="1:25" x14ac:dyDescent="0.35">
      <c r="A46" s="29" t="s">
        <v>58</v>
      </c>
      <c r="B46" s="29" t="s">
        <v>182</v>
      </c>
      <c r="C46" s="392" t="s">
        <v>183</v>
      </c>
      <c r="D46" s="30">
        <v>2026</v>
      </c>
      <c r="E46" s="30" t="s">
        <v>39</v>
      </c>
      <c r="F46" s="135" t="s">
        <v>40</v>
      </c>
      <c r="G46" s="136">
        <v>0</v>
      </c>
      <c r="H46" s="33">
        <v>720168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136">
        <v>45703</v>
      </c>
      <c r="O46" s="34" t="s">
        <v>329</v>
      </c>
      <c r="P46" s="35">
        <v>0</v>
      </c>
      <c r="Q46" s="35">
        <v>3</v>
      </c>
      <c r="R46" s="35">
        <v>18</v>
      </c>
      <c r="S46" s="35">
        <v>12</v>
      </c>
      <c r="T46" s="35">
        <v>5</v>
      </c>
      <c r="U46" s="35">
        <v>1</v>
      </c>
      <c r="V46" s="35">
        <v>0</v>
      </c>
      <c r="W46" s="35">
        <v>0</v>
      </c>
      <c r="X46" s="137">
        <f t="shared" si="2"/>
        <v>39</v>
      </c>
      <c r="Y46" s="37">
        <f t="shared" si="3"/>
        <v>765871</v>
      </c>
    </row>
    <row r="47" spans="1:25" x14ac:dyDescent="0.35">
      <c r="A47" s="29" t="s">
        <v>58</v>
      </c>
      <c r="B47" s="29" t="s">
        <v>259</v>
      </c>
      <c r="C47" s="392" t="s">
        <v>260</v>
      </c>
      <c r="D47" s="30">
        <v>2026</v>
      </c>
      <c r="E47" s="30" t="s">
        <v>39</v>
      </c>
      <c r="F47" s="138" t="s">
        <v>40</v>
      </c>
      <c r="G47" s="139">
        <v>425321</v>
      </c>
      <c r="H47" s="33">
        <v>0</v>
      </c>
      <c r="I47" s="33">
        <v>51198</v>
      </c>
      <c r="J47" s="33">
        <v>56870</v>
      </c>
      <c r="K47" s="33">
        <v>0</v>
      </c>
      <c r="L47" s="33">
        <v>0</v>
      </c>
      <c r="M47" s="33">
        <v>0</v>
      </c>
      <c r="N47" s="139">
        <v>15084</v>
      </c>
      <c r="O47" s="34" t="s">
        <v>40</v>
      </c>
      <c r="P47" s="35"/>
      <c r="Q47" s="35"/>
      <c r="R47" s="35"/>
      <c r="S47" s="35"/>
      <c r="T47" s="35"/>
      <c r="U47" s="35"/>
      <c r="V47" s="35"/>
      <c r="W47" s="35" t="s">
        <v>40</v>
      </c>
      <c r="X47" s="140">
        <f t="shared" si="2"/>
        <v>0</v>
      </c>
      <c r="Y47" s="37">
        <f t="shared" si="3"/>
        <v>548473</v>
      </c>
    </row>
    <row r="48" spans="1:25" x14ac:dyDescent="0.35">
      <c r="A48" s="29" t="s">
        <v>58</v>
      </c>
      <c r="B48" s="29" t="s">
        <v>261</v>
      </c>
      <c r="C48" s="392" t="s">
        <v>262</v>
      </c>
      <c r="D48" s="30">
        <v>2026</v>
      </c>
      <c r="E48" s="30" t="s">
        <v>39</v>
      </c>
      <c r="F48" s="141" t="s">
        <v>40</v>
      </c>
      <c r="G48" s="142">
        <v>336497</v>
      </c>
      <c r="H48" s="33">
        <v>0</v>
      </c>
      <c r="I48" s="33">
        <v>46640</v>
      </c>
      <c r="J48" s="33">
        <v>1714</v>
      </c>
      <c r="K48" s="33">
        <v>0</v>
      </c>
      <c r="L48" s="33">
        <v>0</v>
      </c>
      <c r="M48" s="33">
        <v>0</v>
      </c>
      <c r="N48" s="142">
        <v>19462</v>
      </c>
      <c r="O48" s="34" t="s">
        <v>40</v>
      </c>
      <c r="P48" s="35"/>
      <c r="Q48" s="35"/>
      <c r="R48" s="35"/>
      <c r="S48" s="35"/>
      <c r="T48" s="35"/>
      <c r="U48" s="35"/>
      <c r="V48" s="35"/>
      <c r="W48" s="35" t="s">
        <v>40</v>
      </c>
      <c r="X48" s="143">
        <f t="shared" si="2"/>
        <v>0</v>
      </c>
      <c r="Y48" s="37">
        <f t="shared" si="3"/>
        <v>404313</v>
      </c>
    </row>
    <row r="49" spans="1:25" x14ac:dyDescent="0.35">
      <c r="A49" s="29" t="s">
        <v>58</v>
      </c>
      <c r="B49" s="29" t="s">
        <v>275</v>
      </c>
      <c r="C49" s="392" t="s">
        <v>276</v>
      </c>
      <c r="D49" s="30">
        <v>2026</v>
      </c>
      <c r="E49" s="30" t="s">
        <v>39</v>
      </c>
      <c r="F49" s="144" t="s">
        <v>40</v>
      </c>
      <c r="G49" s="145">
        <v>1656976</v>
      </c>
      <c r="H49" s="33">
        <v>0</v>
      </c>
      <c r="I49" s="33">
        <v>229978</v>
      </c>
      <c r="J49" s="33">
        <v>61994</v>
      </c>
      <c r="K49" s="33">
        <v>848</v>
      </c>
      <c r="L49" s="33">
        <v>0</v>
      </c>
      <c r="M49" s="33">
        <v>0</v>
      </c>
      <c r="N49" s="145">
        <v>114896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 t="s">
        <v>40</v>
      </c>
      <c r="X49" s="146">
        <f t="shared" si="2"/>
        <v>0</v>
      </c>
      <c r="Y49" s="37">
        <f t="shared" si="3"/>
        <v>2064692</v>
      </c>
    </row>
    <row r="50" spans="1:25" x14ac:dyDescent="0.35">
      <c r="A50" s="29" t="s">
        <v>173</v>
      </c>
      <c r="B50" s="29" t="s">
        <v>174</v>
      </c>
      <c r="C50" s="392" t="s">
        <v>175</v>
      </c>
      <c r="D50" s="30">
        <v>2026</v>
      </c>
      <c r="E50" s="30" t="s">
        <v>57</v>
      </c>
      <c r="F50" s="147" t="s">
        <v>40</v>
      </c>
      <c r="G50" s="148">
        <v>0</v>
      </c>
      <c r="H50" s="33">
        <v>0</v>
      </c>
      <c r="I50" s="33">
        <v>332649</v>
      </c>
      <c r="J50" s="33">
        <v>212323</v>
      </c>
      <c r="K50" s="33">
        <v>0</v>
      </c>
      <c r="L50" s="33">
        <v>0</v>
      </c>
      <c r="M50" s="33">
        <v>0</v>
      </c>
      <c r="N50" s="148">
        <v>52614</v>
      </c>
      <c r="O50" s="34" t="s">
        <v>40</v>
      </c>
      <c r="P50" s="35"/>
      <c r="Q50" s="35"/>
      <c r="R50" s="35"/>
      <c r="S50" s="35"/>
      <c r="T50" s="35"/>
      <c r="U50" s="35"/>
      <c r="V50" s="35"/>
      <c r="W50" s="35" t="s">
        <v>40</v>
      </c>
      <c r="X50" s="149">
        <f t="shared" si="2"/>
        <v>0</v>
      </c>
      <c r="Y50" s="37">
        <f t="shared" si="3"/>
        <v>597586</v>
      </c>
    </row>
    <row r="51" spans="1:25" x14ac:dyDescent="0.35">
      <c r="A51" s="29" t="s">
        <v>173</v>
      </c>
      <c r="B51" s="29" t="s">
        <v>295</v>
      </c>
      <c r="C51" s="392" t="s">
        <v>296</v>
      </c>
      <c r="D51" s="30">
        <v>2026</v>
      </c>
      <c r="E51" s="30" t="s">
        <v>283</v>
      </c>
      <c r="F51" s="150" t="s">
        <v>292</v>
      </c>
      <c r="G51" s="151">
        <v>216648</v>
      </c>
      <c r="H51" s="33">
        <v>816012</v>
      </c>
      <c r="I51" s="33">
        <v>424277</v>
      </c>
      <c r="J51" s="33">
        <v>298880</v>
      </c>
      <c r="K51" s="33">
        <v>46451</v>
      </c>
      <c r="L51" s="33">
        <v>0</v>
      </c>
      <c r="M51" s="33">
        <v>0</v>
      </c>
      <c r="N51" s="151">
        <v>150165</v>
      </c>
      <c r="O51" s="34" t="s">
        <v>328</v>
      </c>
      <c r="P51" s="35">
        <v>0</v>
      </c>
      <c r="Q51" s="35">
        <v>0</v>
      </c>
      <c r="R51" s="35">
        <v>7</v>
      </c>
      <c r="S51" s="35">
        <v>17</v>
      </c>
      <c r="T51" s="35">
        <v>12</v>
      </c>
      <c r="U51" s="35">
        <v>0</v>
      </c>
      <c r="V51" s="35">
        <v>0</v>
      </c>
      <c r="W51" s="35">
        <v>0</v>
      </c>
      <c r="X51" s="152">
        <f t="shared" si="2"/>
        <v>36</v>
      </c>
      <c r="Y51" s="37">
        <f t="shared" si="3"/>
        <v>1952433</v>
      </c>
    </row>
    <row r="52" spans="1:25" x14ac:dyDescent="0.35">
      <c r="A52" s="29" t="s">
        <v>72</v>
      </c>
      <c r="B52" s="29" t="s">
        <v>73</v>
      </c>
      <c r="C52" s="392" t="s">
        <v>74</v>
      </c>
      <c r="D52" s="30">
        <v>2026</v>
      </c>
      <c r="E52" s="30" t="s">
        <v>39</v>
      </c>
      <c r="F52" s="153" t="s">
        <v>40</v>
      </c>
      <c r="G52" s="154">
        <v>0</v>
      </c>
      <c r="H52" s="33">
        <v>0</v>
      </c>
      <c r="I52" s="33">
        <v>142742</v>
      </c>
      <c r="J52" s="33">
        <v>0</v>
      </c>
      <c r="K52" s="33">
        <v>0</v>
      </c>
      <c r="L52" s="33">
        <v>0</v>
      </c>
      <c r="M52" s="33">
        <v>0</v>
      </c>
      <c r="N52" s="154">
        <v>9426</v>
      </c>
      <c r="O52" s="34" t="s">
        <v>40</v>
      </c>
      <c r="P52" s="35"/>
      <c r="Q52" s="35"/>
      <c r="R52" s="35"/>
      <c r="S52" s="35"/>
      <c r="T52" s="35"/>
      <c r="U52" s="35"/>
      <c r="V52" s="35"/>
      <c r="W52" s="35" t="s">
        <v>40</v>
      </c>
      <c r="X52" s="155">
        <f t="shared" si="2"/>
        <v>0</v>
      </c>
      <c r="Y52" s="37">
        <f t="shared" si="3"/>
        <v>152168</v>
      </c>
    </row>
    <row r="53" spans="1:25" x14ac:dyDescent="0.35">
      <c r="A53" s="29" t="s">
        <v>72</v>
      </c>
      <c r="B53" s="29" t="s">
        <v>75</v>
      </c>
      <c r="C53" s="392" t="s">
        <v>76</v>
      </c>
      <c r="D53" s="30">
        <v>2026</v>
      </c>
      <c r="E53" s="30" t="s">
        <v>57</v>
      </c>
      <c r="F53" s="156" t="s">
        <v>40</v>
      </c>
      <c r="G53" s="157">
        <v>0</v>
      </c>
      <c r="H53" s="33">
        <v>0</v>
      </c>
      <c r="I53" s="33">
        <v>211052</v>
      </c>
      <c r="J53" s="33">
        <v>84356</v>
      </c>
      <c r="K53" s="33">
        <v>0</v>
      </c>
      <c r="L53" s="33">
        <v>0</v>
      </c>
      <c r="M53" s="33">
        <v>0</v>
      </c>
      <c r="N53" s="157">
        <v>20055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 t="s">
        <v>40</v>
      </c>
      <c r="X53" s="158">
        <f t="shared" si="2"/>
        <v>0</v>
      </c>
      <c r="Y53" s="37">
        <f t="shared" si="3"/>
        <v>315463</v>
      </c>
    </row>
    <row r="54" spans="1:25" x14ac:dyDescent="0.35">
      <c r="A54" s="29" t="s">
        <v>72</v>
      </c>
      <c r="B54" s="29" t="s">
        <v>80</v>
      </c>
      <c r="C54" s="392" t="s">
        <v>81</v>
      </c>
      <c r="D54" s="30">
        <v>2026</v>
      </c>
      <c r="E54" s="30" t="s">
        <v>39</v>
      </c>
      <c r="F54" s="159" t="s">
        <v>40</v>
      </c>
      <c r="G54" s="160">
        <v>0</v>
      </c>
      <c r="H54" s="33">
        <v>454896</v>
      </c>
      <c r="I54" s="33">
        <v>52441</v>
      </c>
      <c r="J54" s="33">
        <v>0</v>
      </c>
      <c r="K54" s="33">
        <v>0</v>
      </c>
      <c r="L54" s="33">
        <v>0</v>
      </c>
      <c r="M54" s="33">
        <v>0</v>
      </c>
      <c r="N54" s="160">
        <v>16930</v>
      </c>
      <c r="O54" s="34" t="s">
        <v>329</v>
      </c>
      <c r="P54" s="35">
        <v>0</v>
      </c>
      <c r="Q54" s="35">
        <v>0</v>
      </c>
      <c r="R54" s="35">
        <v>0</v>
      </c>
      <c r="S54" s="35">
        <v>4</v>
      </c>
      <c r="T54" s="35">
        <v>6</v>
      </c>
      <c r="U54" s="35">
        <v>7</v>
      </c>
      <c r="V54" s="35">
        <v>0</v>
      </c>
      <c r="W54" s="35">
        <v>0</v>
      </c>
      <c r="X54" s="161">
        <f t="shared" si="2"/>
        <v>17</v>
      </c>
      <c r="Y54" s="37">
        <f t="shared" si="3"/>
        <v>524267</v>
      </c>
    </row>
    <row r="55" spans="1:25" x14ac:dyDescent="0.35">
      <c r="A55" s="29" t="s">
        <v>72</v>
      </c>
      <c r="B55" s="29" t="s">
        <v>212</v>
      </c>
      <c r="C55" s="392" t="s">
        <v>213</v>
      </c>
      <c r="D55" s="30">
        <v>2026</v>
      </c>
      <c r="E55" s="30" t="s">
        <v>39</v>
      </c>
      <c r="F55" s="162" t="s">
        <v>40</v>
      </c>
      <c r="G55" s="163">
        <v>164724</v>
      </c>
      <c r="H55" s="33">
        <v>0</v>
      </c>
      <c r="I55" s="33">
        <v>23280</v>
      </c>
      <c r="J55" s="33">
        <v>0</v>
      </c>
      <c r="K55" s="33">
        <v>0</v>
      </c>
      <c r="L55" s="33">
        <v>0</v>
      </c>
      <c r="M55" s="33">
        <v>0</v>
      </c>
      <c r="N55" s="163">
        <v>7480</v>
      </c>
      <c r="O55" s="34" t="s">
        <v>40</v>
      </c>
      <c r="P55" s="35"/>
      <c r="Q55" s="35"/>
      <c r="R55" s="35"/>
      <c r="S55" s="35"/>
      <c r="T55" s="35"/>
      <c r="U55" s="35"/>
      <c r="V55" s="35"/>
      <c r="W55" s="35" t="s">
        <v>40</v>
      </c>
      <c r="X55" s="164">
        <f t="shared" si="2"/>
        <v>0</v>
      </c>
      <c r="Y55" s="37">
        <f t="shared" si="3"/>
        <v>195484</v>
      </c>
    </row>
    <row r="56" spans="1:25" x14ac:dyDescent="0.35">
      <c r="A56" s="29" t="s">
        <v>72</v>
      </c>
      <c r="B56" s="29" t="s">
        <v>216</v>
      </c>
      <c r="C56" s="392" t="s">
        <v>217</v>
      </c>
      <c r="D56" s="30">
        <v>2026</v>
      </c>
      <c r="E56" s="30" t="s">
        <v>39</v>
      </c>
      <c r="F56" s="165" t="s">
        <v>40</v>
      </c>
      <c r="G56" s="166">
        <v>546028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166">
        <v>19826</v>
      </c>
      <c r="O56" s="34" t="s">
        <v>40</v>
      </c>
      <c r="P56" s="35"/>
      <c r="Q56" s="35"/>
      <c r="R56" s="35"/>
      <c r="S56" s="35"/>
      <c r="T56" s="35"/>
      <c r="U56" s="35"/>
      <c r="V56" s="35"/>
      <c r="W56" s="35" t="s">
        <v>40</v>
      </c>
      <c r="X56" s="167">
        <f t="shared" si="2"/>
        <v>0</v>
      </c>
      <c r="Y56" s="37">
        <f t="shared" si="3"/>
        <v>565854</v>
      </c>
    </row>
    <row r="57" spans="1:25" x14ac:dyDescent="0.35">
      <c r="A57" s="29" t="s">
        <v>72</v>
      </c>
      <c r="B57" s="29" t="s">
        <v>229</v>
      </c>
      <c r="C57" s="392" t="s">
        <v>230</v>
      </c>
      <c r="D57" s="30">
        <v>2026</v>
      </c>
      <c r="E57" s="30" t="s">
        <v>39</v>
      </c>
      <c r="F57" s="168" t="s">
        <v>40</v>
      </c>
      <c r="G57" s="169">
        <v>323559</v>
      </c>
      <c r="H57" s="33">
        <v>0</v>
      </c>
      <c r="I57" s="33">
        <v>31837</v>
      </c>
      <c r="J57" s="33">
        <v>0</v>
      </c>
      <c r="K57" s="33">
        <v>0</v>
      </c>
      <c r="L57" s="33">
        <v>0</v>
      </c>
      <c r="M57" s="33">
        <v>0</v>
      </c>
      <c r="N57" s="169">
        <v>13986</v>
      </c>
      <c r="O57" s="34" t="s">
        <v>40</v>
      </c>
      <c r="P57" s="35"/>
      <c r="Q57" s="35"/>
      <c r="R57" s="35"/>
      <c r="S57" s="35"/>
      <c r="T57" s="35"/>
      <c r="U57" s="35"/>
      <c r="V57" s="35"/>
      <c r="W57" s="35" t="s">
        <v>40</v>
      </c>
      <c r="X57" s="170">
        <f t="shared" si="2"/>
        <v>0</v>
      </c>
      <c r="Y57" s="37">
        <f t="shared" si="3"/>
        <v>369382</v>
      </c>
    </row>
    <row r="58" spans="1:25" x14ac:dyDescent="0.35">
      <c r="A58" s="29" t="s">
        <v>72</v>
      </c>
      <c r="B58" s="29" t="s">
        <v>324</v>
      </c>
      <c r="C58" s="392" t="s">
        <v>251</v>
      </c>
      <c r="D58" s="30">
        <v>2026</v>
      </c>
      <c r="E58" s="30" t="s">
        <v>39</v>
      </c>
      <c r="F58" s="171" t="s">
        <v>40</v>
      </c>
      <c r="G58" s="172">
        <v>0</v>
      </c>
      <c r="H58" s="33">
        <v>285168</v>
      </c>
      <c r="I58" s="33">
        <v>97697</v>
      </c>
      <c r="J58" s="33">
        <v>0</v>
      </c>
      <c r="K58" s="33">
        <v>0</v>
      </c>
      <c r="L58" s="33">
        <v>0</v>
      </c>
      <c r="M58" s="33">
        <v>0</v>
      </c>
      <c r="N58" s="172">
        <v>18929</v>
      </c>
      <c r="O58" s="34" t="s">
        <v>329</v>
      </c>
      <c r="P58" s="35">
        <v>0</v>
      </c>
      <c r="Q58" s="35">
        <v>0</v>
      </c>
      <c r="R58" s="35">
        <v>0</v>
      </c>
      <c r="S58" s="35">
        <v>6</v>
      </c>
      <c r="T58" s="35">
        <v>4</v>
      </c>
      <c r="U58" s="35">
        <v>2</v>
      </c>
      <c r="V58" s="35">
        <v>0</v>
      </c>
      <c r="W58" s="35">
        <v>0</v>
      </c>
      <c r="X58" s="173">
        <f t="shared" si="2"/>
        <v>12</v>
      </c>
      <c r="Y58" s="37">
        <f t="shared" si="3"/>
        <v>401794</v>
      </c>
    </row>
    <row r="59" spans="1:25" x14ac:dyDescent="0.35">
      <c r="A59" s="29" t="s">
        <v>72</v>
      </c>
      <c r="B59" s="29" t="s">
        <v>265</v>
      </c>
      <c r="C59" s="392" t="s">
        <v>266</v>
      </c>
      <c r="D59" s="30">
        <v>2026</v>
      </c>
      <c r="E59" s="30" t="s">
        <v>39</v>
      </c>
      <c r="F59" s="174" t="s">
        <v>40</v>
      </c>
      <c r="G59" s="175">
        <v>0</v>
      </c>
      <c r="H59" s="33">
        <v>874800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175">
        <v>30114</v>
      </c>
      <c r="O59" s="34" t="s">
        <v>328</v>
      </c>
      <c r="P59" s="35">
        <v>0</v>
      </c>
      <c r="Q59" s="35">
        <v>50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176">
        <f t="shared" si="2"/>
        <v>50</v>
      </c>
      <c r="Y59" s="37">
        <f t="shared" si="3"/>
        <v>904914</v>
      </c>
    </row>
    <row r="60" spans="1:25" x14ac:dyDescent="0.35">
      <c r="A60" s="29" t="s">
        <v>72</v>
      </c>
      <c r="B60" s="29" t="s">
        <v>320</v>
      </c>
      <c r="C60" s="392" t="s">
        <v>321</v>
      </c>
      <c r="D60" s="30">
        <v>2026</v>
      </c>
      <c r="E60" s="30" t="s">
        <v>150</v>
      </c>
      <c r="F60" s="177" t="s">
        <v>40</v>
      </c>
      <c r="G60" s="178">
        <v>0</v>
      </c>
      <c r="H60" s="33">
        <v>0</v>
      </c>
      <c r="I60" s="33">
        <v>334200</v>
      </c>
      <c r="J60" s="33">
        <v>0</v>
      </c>
      <c r="K60" s="33">
        <v>58575</v>
      </c>
      <c r="L60" s="33">
        <v>0</v>
      </c>
      <c r="M60" s="33">
        <v>0</v>
      </c>
      <c r="N60" s="178">
        <v>39277.666666666664</v>
      </c>
      <c r="O60" s="34" t="s">
        <v>40</v>
      </c>
      <c r="P60" s="35"/>
      <c r="Q60" s="35"/>
      <c r="R60" s="35"/>
      <c r="S60" s="35"/>
      <c r="T60" s="35"/>
      <c r="U60" s="35"/>
      <c r="V60" s="35"/>
      <c r="W60" s="35" t="s">
        <v>40</v>
      </c>
      <c r="X60" s="179">
        <f t="shared" si="2"/>
        <v>0</v>
      </c>
      <c r="Y60" s="37">
        <f t="shared" si="3"/>
        <v>432052.66666666669</v>
      </c>
    </row>
    <row r="61" spans="1:25" x14ac:dyDescent="0.35">
      <c r="A61" s="29" t="s">
        <v>147</v>
      </c>
      <c r="B61" s="29" t="s">
        <v>148</v>
      </c>
      <c r="C61" s="392" t="s">
        <v>149</v>
      </c>
      <c r="D61" s="30">
        <v>2026</v>
      </c>
      <c r="E61" s="30" t="s">
        <v>150</v>
      </c>
      <c r="F61" s="180" t="s">
        <v>40</v>
      </c>
      <c r="G61" s="181">
        <v>0</v>
      </c>
      <c r="H61" s="33">
        <v>0</v>
      </c>
      <c r="I61" s="378">
        <v>284715</v>
      </c>
      <c r="J61" s="33">
        <v>0</v>
      </c>
      <c r="K61" s="33">
        <v>0</v>
      </c>
      <c r="L61" s="33">
        <v>0</v>
      </c>
      <c r="M61" s="33">
        <v>0</v>
      </c>
      <c r="N61" s="181">
        <v>45224</v>
      </c>
      <c r="O61" s="34" t="s">
        <v>40</v>
      </c>
      <c r="P61" s="35"/>
      <c r="Q61" s="35"/>
      <c r="R61" s="35"/>
      <c r="S61" s="35"/>
      <c r="T61" s="35"/>
      <c r="U61" s="35"/>
      <c r="V61" s="35"/>
      <c r="W61" s="35" t="s">
        <v>40</v>
      </c>
      <c r="X61" s="182">
        <f t="shared" si="2"/>
        <v>0</v>
      </c>
      <c r="Y61" s="37">
        <f t="shared" si="3"/>
        <v>329939</v>
      </c>
    </row>
    <row r="62" spans="1:25" x14ac:dyDescent="0.35">
      <c r="A62" s="29" t="s">
        <v>136</v>
      </c>
      <c r="B62" s="29" t="s">
        <v>137</v>
      </c>
      <c r="C62" s="392" t="s">
        <v>138</v>
      </c>
      <c r="D62" s="30">
        <v>2026</v>
      </c>
      <c r="E62" s="30" t="s">
        <v>57</v>
      </c>
      <c r="F62" s="183" t="s">
        <v>40</v>
      </c>
      <c r="G62" s="184">
        <v>114772</v>
      </c>
      <c r="H62" s="33">
        <v>0</v>
      </c>
      <c r="I62" s="33">
        <v>116646</v>
      </c>
      <c r="J62" s="33">
        <v>9804</v>
      </c>
      <c r="K62" s="33">
        <v>0</v>
      </c>
      <c r="L62" s="33">
        <v>0</v>
      </c>
      <c r="M62" s="33">
        <v>0</v>
      </c>
      <c r="N62" s="184">
        <v>23462</v>
      </c>
      <c r="O62" s="34" t="s">
        <v>40</v>
      </c>
      <c r="P62" s="35"/>
      <c r="Q62" s="35"/>
      <c r="R62" s="35"/>
      <c r="S62" s="35"/>
      <c r="T62" s="35"/>
      <c r="U62" s="35"/>
      <c r="V62" s="35"/>
      <c r="W62" s="35" t="s">
        <v>40</v>
      </c>
      <c r="X62" s="185">
        <f t="shared" si="2"/>
        <v>0</v>
      </c>
      <c r="Y62" s="37">
        <f t="shared" si="3"/>
        <v>264684</v>
      </c>
    </row>
    <row r="63" spans="1:25" x14ac:dyDescent="0.35">
      <c r="A63" s="29" t="s">
        <v>136</v>
      </c>
      <c r="B63" s="29" t="s">
        <v>189</v>
      </c>
      <c r="C63" s="392" t="s">
        <v>190</v>
      </c>
      <c r="D63" s="30">
        <v>2026</v>
      </c>
      <c r="E63" s="30" t="s">
        <v>39</v>
      </c>
      <c r="F63" s="186" t="s">
        <v>40</v>
      </c>
      <c r="G63" s="187">
        <v>0</v>
      </c>
      <c r="H63" s="33">
        <v>2762964</v>
      </c>
      <c r="I63" s="33">
        <v>1134215</v>
      </c>
      <c r="J63" s="33">
        <v>0</v>
      </c>
      <c r="K63" s="33">
        <v>48708</v>
      </c>
      <c r="L63" s="33">
        <v>0</v>
      </c>
      <c r="M63" s="33">
        <v>0</v>
      </c>
      <c r="N63" s="187">
        <v>297918</v>
      </c>
      <c r="O63" s="34" t="s">
        <v>329</v>
      </c>
      <c r="P63" s="35">
        <v>0</v>
      </c>
      <c r="Q63" s="35">
        <v>52</v>
      </c>
      <c r="R63" s="35">
        <v>60</v>
      </c>
      <c r="S63" s="35">
        <v>32</v>
      </c>
      <c r="T63" s="35">
        <v>20</v>
      </c>
      <c r="U63" s="35">
        <v>5</v>
      </c>
      <c r="V63" s="35">
        <v>0</v>
      </c>
      <c r="W63" s="35">
        <v>0</v>
      </c>
      <c r="X63" s="188">
        <f t="shared" si="2"/>
        <v>169</v>
      </c>
      <c r="Y63" s="37">
        <f t="shared" si="3"/>
        <v>4243805</v>
      </c>
    </row>
    <row r="64" spans="1:25" x14ac:dyDescent="0.35">
      <c r="A64" s="29" t="s">
        <v>136</v>
      </c>
      <c r="B64" s="29" t="s">
        <v>194</v>
      </c>
      <c r="C64" s="392" t="s">
        <v>195</v>
      </c>
      <c r="D64" s="30">
        <v>2026</v>
      </c>
      <c r="E64" s="30" t="s">
        <v>39</v>
      </c>
      <c r="F64" s="189" t="s">
        <v>40</v>
      </c>
      <c r="G64" s="190">
        <v>679886</v>
      </c>
      <c r="H64" s="33">
        <v>2181684</v>
      </c>
      <c r="I64" s="33">
        <v>422781</v>
      </c>
      <c r="J64" s="33">
        <v>58604</v>
      </c>
      <c r="K64" s="33">
        <v>17579</v>
      </c>
      <c r="L64" s="33">
        <v>0</v>
      </c>
      <c r="M64" s="33">
        <v>0</v>
      </c>
      <c r="N64" s="190">
        <v>239110</v>
      </c>
      <c r="O64" s="34" t="s">
        <v>329</v>
      </c>
      <c r="P64" s="35">
        <v>2</v>
      </c>
      <c r="Q64" s="35">
        <v>91</v>
      </c>
      <c r="R64" s="35">
        <v>34</v>
      </c>
      <c r="S64" s="35">
        <v>4</v>
      </c>
      <c r="T64" s="35">
        <v>9</v>
      </c>
      <c r="U64" s="35">
        <v>3</v>
      </c>
      <c r="V64" s="35">
        <v>0</v>
      </c>
      <c r="W64" s="35">
        <v>0</v>
      </c>
      <c r="X64" s="191">
        <f t="shared" si="2"/>
        <v>143</v>
      </c>
      <c r="Y64" s="37">
        <f t="shared" si="3"/>
        <v>3599644</v>
      </c>
    </row>
    <row r="65" spans="1:25" x14ac:dyDescent="0.35">
      <c r="A65" s="29" t="s">
        <v>136</v>
      </c>
      <c r="B65" s="29" t="s">
        <v>301</v>
      </c>
      <c r="C65" s="392" t="s">
        <v>302</v>
      </c>
      <c r="D65" s="30">
        <v>2026</v>
      </c>
      <c r="E65" s="30" t="s">
        <v>39</v>
      </c>
      <c r="F65" s="192" t="s">
        <v>292</v>
      </c>
      <c r="G65" s="193">
        <v>0</v>
      </c>
      <c r="H65" s="33">
        <v>2714700</v>
      </c>
      <c r="I65" s="33">
        <v>1258480</v>
      </c>
      <c r="J65" s="33">
        <v>0</v>
      </c>
      <c r="K65" s="33">
        <v>34895</v>
      </c>
      <c r="L65" s="33">
        <v>0</v>
      </c>
      <c r="M65" s="33">
        <v>0</v>
      </c>
      <c r="N65" s="193">
        <v>298507</v>
      </c>
      <c r="O65" s="34" t="s">
        <v>328</v>
      </c>
      <c r="P65" s="35">
        <v>0</v>
      </c>
      <c r="Q65" s="35">
        <v>40</v>
      </c>
      <c r="R65" s="35">
        <v>0</v>
      </c>
      <c r="S65" s="35">
        <v>30</v>
      </c>
      <c r="T65" s="35">
        <v>45</v>
      </c>
      <c r="U65" s="35">
        <v>5</v>
      </c>
      <c r="V65" s="35">
        <v>0</v>
      </c>
      <c r="W65" s="35">
        <v>0</v>
      </c>
      <c r="X65" s="194">
        <f t="shared" si="2"/>
        <v>120</v>
      </c>
      <c r="Y65" s="37">
        <f t="shared" si="3"/>
        <v>4306582</v>
      </c>
    </row>
    <row r="66" spans="1:25" x14ac:dyDescent="0.35">
      <c r="A66" s="29" t="s">
        <v>121</v>
      </c>
      <c r="B66" s="29" t="s">
        <v>122</v>
      </c>
      <c r="C66" s="392" t="s">
        <v>123</v>
      </c>
      <c r="D66" s="30">
        <v>2026</v>
      </c>
      <c r="E66" s="30" t="s">
        <v>39</v>
      </c>
      <c r="F66" s="195" t="s">
        <v>40</v>
      </c>
      <c r="G66" s="196">
        <v>0</v>
      </c>
      <c r="H66" s="33">
        <v>131280</v>
      </c>
      <c r="I66" s="33">
        <v>231700</v>
      </c>
      <c r="J66" s="33">
        <v>0</v>
      </c>
      <c r="K66" s="33">
        <v>967</v>
      </c>
      <c r="L66" s="33">
        <v>0</v>
      </c>
      <c r="M66" s="33">
        <v>0</v>
      </c>
      <c r="N66" s="196">
        <v>23299</v>
      </c>
      <c r="O66" s="34" t="s">
        <v>328</v>
      </c>
      <c r="P66" s="35">
        <v>10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197">
        <f t="shared" si="2"/>
        <v>10</v>
      </c>
      <c r="Y66" s="37">
        <f t="shared" si="3"/>
        <v>387246</v>
      </c>
    </row>
    <row r="67" spans="1:25" x14ac:dyDescent="0.35">
      <c r="A67" s="29" t="s">
        <v>121</v>
      </c>
      <c r="B67" s="29" t="s">
        <v>124</v>
      </c>
      <c r="C67" s="392" t="s">
        <v>125</v>
      </c>
      <c r="D67" s="30">
        <v>2026</v>
      </c>
      <c r="E67" s="30" t="s">
        <v>39</v>
      </c>
      <c r="F67" s="198" t="s">
        <v>40</v>
      </c>
      <c r="G67" s="199">
        <v>0</v>
      </c>
      <c r="H67" s="33">
        <v>0</v>
      </c>
      <c r="I67" s="33">
        <v>60213</v>
      </c>
      <c r="J67" s="33">
        <v>0</v>
      </c>
      <c r="K67" s="33">
        <v>0</v>
      </c>
      <c r="L67" s="33">
        <v>0</v>
      </c>
      <c r="M67" s="33">
        <v>0</v>
      </c>
      <c r="N67" s="199">
        <v>3976</v>
      </c>
      <c r="O67" s="34" t="s">
        <v>40</v>
      </c>
      <c r="P67" s="35"/>
      <c r="Q67" s="35"/>
      <c r="R67" s="35"/>
      <c r="S67" s="35"/>
      <c r="T67" s="35"/>
      <c r="U67" s="35"/>
      <c r="V67" s="35"/>
      <c r="W67" s="35" t="s">
        <v>40</v>
      </c>
      <c r="X67" s="200">
        <f t="shared" si="2"/>
        <v>0</v>
      </c>
      <c r="Y67" s="37">
        <f t="shared" si="3"/>
        <v>64189</v>
      </c>
    </row>
    <row r="68" spans="1:25" x14ac:dyDescent="0.35">
      <c r="A68" s="29" t="s">
        <v>91</v>
      </c>
      <c r="B68" s="29" t="s">
        <v>92</v>
      </c>
      <c r="C68" s="392" t="s">
        <v>93</v>
      </c>
      <c r="D68" s="30">
        <v>2026</v>
      </c>
      <c r="E68" s="30" t="s">
        <v>39</v>
      </c>
      <c r="F68" s="384" t="s">
        <v>40</v>
      </c>
      <c r="G68" s="385">
        <v>0</v>
      </c>
      <c r="H68" s="33">
        <v>905652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85">
        <v>51882</v>
      </c>
      <c r="O68" s="34" t="s">
        <v>329</v>
      </c>
      <c r="P68" s="35">
        <v>0</v>
      </c>
      <c r="Q68" s="35">
        <v>2</v>
      </c>
      <c r="R68" s="35">
        <v>12</v>
      </c>
      <c r="S68" s="35">
        <v>19</v>
      </c>
      <c r="T68" s="35">
        <v>10</v>
      </c>
      <c r="U68" s="35">
        <v>0</v>
      </c>
      <c r="V68" s="35">
        <v>0</v>
      </c>
      <c r="W68" s="35">
        <v>0</v>
      </c>
      <c r="X68" s="212">
        <f t="shared" si="2"/>
        <v>43</v>
      </c>
      <c r="Y68" s="37">
        <f t="shared" si="3"/>
        <v>957534</v>
      </c>
    </row>
    <row r="69" spans="1:25" x14ac:dyDescent="0.35">
      <c r="A69" s="29" t="s">
        <v>91</v>
      </c>
      <c r="B69" s="29" t="s">
        <v>94</v>
      </c>
      <c r="C69" s="392" t="s">
        <v>95</v>
      </c>
      <c r="D69" s="30">
        <v>2026</v>
      </c>
      <c r="E69" s="30" t="s">
        <v>39</v>
      </c>
      <c r="F69" s="201" t="s">
        <v>40</v>
      </c>
      <c r="G69" s="202">
        <v>486443</v>
      </c>
      <c r="H69" s="33">
        <v>0</v>
      </c>
      <c r="I69" s="33">
        <v>2120</v>
      </c>
      <c r="J69" s="33">
        <v>34160</v>
      </c>
      <c r="K69" s="33">
        <v>0</v>
      </c>
      <c r="L69" s="33">
        <v>0</v>
      </c>
      <c r="M69" s="33">
        <v>0</v>
      </c>
      <c r="N69" s="202">
        <v>24251</v>
      </c>
      <c r="O69" s="34" t="s">
        <v>40</v>
      </c>
      <c r="P69" s="35"/>
      <c r="Q69" s="35"/>
      <c r="R69" s="35"/>
      <c r="S69" s="35"/>
      <c r="T69" s="35"/>
      <c r="U69" s="35"/>
      <c r="V69" s="35"/>
      <c r="W69" s="35" t="s">
        <v>40</v>
      </c>
      <c r="X69" s="203">
        <f t="shared" si="2"/>
        <v>0</v>
      </c>
      <c r="Y69" s="37">
        <f t="shared" si="3"/>
        <v>546974</v>
      </c>
    </row>
    <row r="70" spans="1:25" x14ac:dyDescent="0.35">
      <c r="A70" s="29" t="s">
        <v>91</v>
      </c>
      <c r="B70" s="29" t="s">
        <v>96</v>
      </c>
      <c r="C70" s="392" t="s">
        <v>97</v>
      </c>
      <c r="D70" s="30">
        <v>2026</v>
      </c>
      <c r="E70" s="30" t="s">
        <v>39</v>
      </c>
      <c r="F70" s="204" t="s">
        <v>40</v>
      </c>
      <c r="G70" s="205">
        <v>563298</v>
      </c>
      <c r="H70" s="33">
        <v>0</v>
      </c>
      <c r="I70" s="33">
        <v>10600</v>
      </c>
      <c r="J70" s="33">
        <v>40260</v>
      </c>
      <c r="K70" s="33">
        <v>0</v>
      </c>
      <c r="L70" s="33">
        <v>0</v>
      </c>
      <c r="M70" s="33">
        <v>0</v>
      </c>
      <c r="N70" s="205">
        <v>23272</v>
      </c>
      <c r="O70" s="34" t="s">
        <v>40</v>
      </c>
      <c r="P70" s="35"/>
      <c r="Q70" s="35"/>
      <c r="R70" s="35"/>
      <c r="S70" s="35"/>
      <c r="T70" s="35"/>
      <c r="U70" s="35"/>
      <c r="V70" s="35"/>
      <c r="W70" s="35" t="s">
        <v>40</v>
      </c>
      <c r="X70" s="206">
        <f t="shared" si="2"/>
        <v>0</v>
      </c>
      <c r="Y70" s="37">
        <f t="shared" si="3"/>
        <v>637430</v>
      </c>
    </row>
    <row r="71" spans="1:25" x14ac:dyDescent="0.35">
      <c r="A71" s="29" t="s">
        <v>91</v>
      </c>
      <c r="B71" s="29" t="s">
        <v>163</v>
      </c>
      <c r="C71" s="392" t="s">
        <v>164</v>
      </c>
      <c r="D71" s="30">
        <v>2026</v>
      </c>
      <c r="E71" s="30" t="s">
        <v>39</v>
      </c>
      <c r="F71" s="207" t="s">
        <v>40</v>
      </c>
      <c r="G71" s="208">
        <v>931582</v>
      </c>
      <c r="H71" s="33">
        <v>0</v>
      </c>
      <c r="I71" s="33">
        <v>5300</v>
      </c>
      <c r="J71" s="33">
        <v>72834</v>
      </c>
      <c r="K71" s="33">
        <v>0</v>
      </c>
      <c r="L71" s="33">
        <v>0</v>
      </c>
      <c r="M71" s="33">
        <v>0</v>
      </c>
      <c r="N71" s="208">
        <v>40226</v>
      </c>
      <c r="O71" s="34" t="s">
        <v>40</v>
      </c>
      <c r="P71" s="35"/>
      <c r="Q71" s="35"/>
      <c r="R71" s="35"/>
      <c r="S71" s="35"/>
      <c r="T71" s="35"/>
      <c r="U71" s="35"/>
      <c r="V71" s="35"/>
      <c r="W71" s="35" t="s">
        <v>40</v>
      </c>
      <c r="X71" s="209">
        <f t="shared" si="2"/>
        <v>0</v>
      </c>
      <c r="Y71" s="37">
        <f t="shared" si="3"/>
        <v>1049942</v>
      </c>
    </row>
    <row r="72" spans="1:25" x14ac:dyDescent="0.35">
      <c r="A72" s="29" t="s">
        <v>91</v>
      </c>
      <c r="B72" s="29" t="s">
        <v>171</v>
      </c>
      <c r="C72" s="392" t="s">
        <v>172</v>
      </c>
      <c r="D72" s="30">
        <v>2026</v>
      </c>
      <c r="E72" s="30" t="s">
        <v>39</v>
      </c>
      <c r="F72" s="210" t="s">
        <v>40</v>
      </c>
      <c r="G72" s="211">
        <v>376713</v>
      </c>
      <c r="H72" s="33">
        <v>0</v>
      </c>
      <c r="I72" s="33">
        <v>239824</v>
      </c>
      <c r="J72" s="33">
        <v>27138</v>
      </c>
      <c r="K72" s="33">
        <v>0</v>
      </c>
      <c r="L72" s="33">
        <v>0</v>
      </c>
      <c r="M72" s="33">
        <v>0</v>
      </c>
      <c r="N72" s="211">
        <v>30655</v>
      </c>
      <c r="O72" s="34" t="s">
        <v>40</v>
      </c>
      <c r="P72" s="35"/>
      <c r="Q72" s="35"/>
      <c r="R72" s="35"/>
      <c r="S72" s="35"/>
      <c r="T72" s="35"/>
      <c r="U72" s="35"/>
      <c r="V72" s="35"/>
      <c r="W72" s="35" t="s">
        <v>40</v>
      </c>
      <c r="X72" s="212">
        <f t="shared" si="2"/>
        <v>0</v>
      </c>
      <c r="Y72" s="37">
        <f t="shared" si="3"/>
        <v>674330</v>
      </c>
    </row>
    <row r="73" spans="1:25" x14ac:dyDescent="0.35">
      <c r="A73" s="29" t="s">
        <v>91</v>
      </c>
      <c r="B73" s="29" t="s">
        <v>218</v>
      </c>
      <c r="C73" s="392" t="s">
        <v>219</v>
      </c>
      <c r="D73" s="30">
        <v>2026</v>
      </c>
      <c r="E73" s="30" t="s">
        <v>39</v>
      </c>
      <c r="F73" s="213" t="s">
        <v>40</v>
      </c>
      <c r="G73" s="214">
        <v>395176</v>
      </c>
      <c r="H73" s="33">
        <v>0</v>
      </c>
      <c r="I73" s="33">
        <v>28705</v>
      </c>
      <c r="J73" s="33">
        <v>0</v>
      </c>
      <c r="K73" s="33">
        <v>0</v>
      </c>
      <c r="L73" s="33">
        <v>0</v>
      </c>
      <c r="M73" s="33">
        <v>0</v>
      </c>
      <c r="N73" s="214">
        <v>27953</v>
      </c>
      <c r="O73" s="34" t="s">
        <v>40</v>
      </c>
      <c r="P73" s="35"/>
      <c r="Q73" s="35"/>
      <c r="R73" s="35"/>
      <c r="S73" s="35"/>
      <c r="T73" s="35"/>
      <c r="U73" s="35"/>
      <c r="V73" s="35"/>
      <c r="W73" s="35" t="s">
        <v>40</v>
      </c>
      <c r="X73" s="215">
        <f t="shared" si="2"/>
        <v>0</v>
      </c>
      <c r="Y73" s="37">
        <f t="shared" si="3"/>
        <v>451834</v>
      </c>
    </row>
    <row r="74" spans="1:25" x14ac:dyDescent="0.35">
      <c r="A74" s="29" t="s">
        <v>91</v>
      </c>
      <c r="B74" s="29" t="s">
        <v>235</v>
      </c>
      <c r="C74" s="392" t="s">
        <v>236</v>
      </c>
      <c r="D74" s="30">
        <v>2026</v>
      </c>
      <c r="E74" s="30" t="s">
        <v>39</v>
      </c>
      <c r="F74" s="216" t="s">
        <v>40</v>
      </c>
      <c r="G74" s="217">
        <v>349890</v>
      </c>
      <c r="H74" s="33">
        <v>0</v>
      </c>
      <c r="I74" s="33">
        <v>31830</v>
      </c>
      <c r="J74" s="33">
        <v>0</v>
      </c>
      <c r="K74" s="33">
        <v>0</v>
      </c>
      <c r="L74" s="33">
        <v>0</v>
      </c>
      <c r="M74" s="33">
        <v>0</v>
      </c>
      <c r="N74" s="217">
        <v>14844</v>
      </c>
      <c r="O74" s="34" t="s">
        <v>40</v>
      </c>
      <c r="P74" s="35"/>
      <c r="Q74" s="35"/>
      <c r="R74" s="35"/>
      <c r="S74" s="35"/>
      <c r="T74" s="35"/>
      <c r="U74" s="35"/>
      <c r="V74" s="35"/>
      <c r="W74" s="35" t="s">
        <v>40</v>
      </c>
      <c r="X74" s="218">
        <f t="shared" si="2"/>
        <v>0</v>
      </c>
      <c r="Y74" s="37">
        <f t="shared" si="3"/>
        <v>396564</v>
      </c>
    </row>
    <row r="75" spans="1:25" x14ac:dyDescent="0.35">
      <c r="A75" s="29" t="s">
        <v>91</v>
      </c>
      <c r="B75" s="29" t="s">
        <v>247</v>
      </c>
      <c r="C75" s="392" t="s">
        <v>248</v>
      </c>
      <c r="D75" s="30">
        <v>2026</v>
      </c>
      <c r="E75" s="30" t="s">
        <v>39</v>
      </c>
      <c r="F75" s="219" t="s">
        <v>40</v>
      </c>
      <c r="G75" s="220">
        <v>451888</v>
      </c>
      <c r="H75" s="33">
        <v>0</v>
      </c>
      <c r="I75" s="33">
        <v>110666</v>
      </c>
      <c r="J75" s="33">
        <v>61448</v>
      </c>
      <c r="K75" s="33">
        <v>0</v>
      </c>
      <c r="L75" s="33">
        <v>0</v>
      </c>
      <c r="M75" s="33">
        <v>0</v>
      </c>
      <c r="N75" s="220">
        <v>33602</v>
      </c>
      <c r="O75" s="34" t="s">
        <v>40</v>
      </c>
      <c r="P75" s="35"/>
      <c r="Q75" s="35"/>
      <c r="R75" s="35"/>
      <c r="S75" s="35"/>
      <c r="T75" s="35"/>
      <c r="U75" s="35"/>
      <c r="V75" s="35"/>
      <c r="W75" s="35" t="s">
        <v>40</v>
      </c>
      <c r="X75" s="221">
        <f t="shared" ref="X75:X106" si="4">SUM(P75:W75)</f>
        <v>0</v>
      </c>
      <c r="Y75" s="37">
        <f t="shared" ref="Y75:Y106" si="5">SUM(G75:N75)</f>
        <v>657604</v>
      </c>
    </row>
    <row r="76" spans="1:25" x14ac:dyDescent="0.35">
      <c r="A76" s="29" t="s">
        <v>91</v>
      </c>
      <c r="B76" s="29" t="s">
        <v>267</v>
      </c>
      <c r="C76" s="392" t="s">
        <v>268</v>
      </c>
      <c r="D76" s="30">
        <v>2026</v>
      </c>
      <c r="E76" s="30" t="s">
        <v>39</v>
      </c>
      <c r="F76" s="222" t="s">
        <v>40</v>
      </c>
      <c r="G76" s="223">
        <v>451415</v>
      </c>
      <c r="H76" s="33">
        <v>0</v>
      </c>
      <c r="I76" s="33">
        <v>16960</v>
      </c>
      <c r="J76" s="33">
        <v>36600</v>
      </c>
      <c r="K76" s="33">
        <v>0</v>
      </c>
      <c r="L76" s="33">
        <v>0</v>
      </c>
      <c r="M76" s="33">
        <v>0</v>
      </c>
      <c r="N76" s="223">
        <v>24110</v>
      </c>
      <c r="O76" s="34" t="s">
        <v>40</v>
      </c>
      <c r="P76" s="35"/>
      <c r="Q76" s="35"/>
      <c r="R76" s="35"/>
      <c r="S76" s="35"/>
      <c r="T76" s="35"/>
      <c r="U76" s="35"/>
      <c r="V76" s="35"/>
      <c r="W76" s="35" t="s">
        <v>40</v>
      </c>
      <c r="X76" s="224">
        <f t="shared" si="4"/>
        <v>0</v>
      </c>
      <c r="Y76" s="37">
        <f t="shared" si="5"/>
        <v>529085</v>
      </c>
    </row>
    <row r="77" spans="1:25" x14ac:dyDescent="0.35">
      <c r="A77" s="29" t="s">
        <v>91</v>
      </c>
      <c r="B77" s="29" t="s">
        <v>286</v>
      </c>
      <c r="C77" s="392" t="s">
        <v>287</v>
      </c>
      <c r="D77" s="30">
        <v>2026</v>
      </c>
      <c r="E77" s="30" t="s">
        <v>39</v>
      </c>
      <c r="F77" s="225" t="s">
        <v>40</v>
      </c>
      <c r="G77" s="226">
        <v>413097</v>
      </c>
      <c r="H77" s="33">
        <v>0</v>
      </c>
      <c r="I77" s="33">
        <v>86981</v>
      </c>
      <c r="J77" s="33">
        <v>51347</v>
      </c>
      <c r="K77" s="33">
        <v>0</v>
      </c>
      <c r="L77" s="33">
        <v>0</v>
      </c>
      <c r="M77" s="33">
        <v>0</v>
      </c>
      <c r="N77" s="226">
        <v>37729</v>
      </c>
      <c r="O77" s="34" t="s">
        <v>40</v>
      </c>
      <c r="P77" s="35"/>
      <c r="Q77" s="35"/>
      <c r="R77" s="35"/>
      <c r="S77" s="35"/>
      <c r="T77" s="35"/>
      <c r="U77" s="35"/>
      <c r="V77" s="35"/>
      <c r="W77" s="35" t="s">
        <v>40</v>
      </c>
      <c r="X77" s="227">
        <f t="shared" si="4"/>
        <v>0</v>
      </c>
      <c r="Y77" s="37">
        <f t="shared" si="5"/>
        <v>589154</v>
      </c>
    </row>
    <row r="78" spans="1:25" x14ac:dyDescent="0.35">
      <c r="A78" s="29" t="s">
        <v>91</v>
      </c>
      <c r="B78" s="29" t="s">
        <v>293</v>
      </c>
      <c r="C78" s="392" t="s">
        <v>294</v>
      </c>
      <c r="D78" s="30">
        <v>2026</v>
      </c>
      <c r="E78" s="30" t="s">
        <v>39</v>
      </c>
      <c r="F78" s="228" t="s">
        <v>40</v>
      </c>
      <c r="G78" s="229">
        <v>739320</v>
      </c>
      <c r="H78" s="33">
        <v>0</v>
      </c>
      <c r="I78" s="33">
        <v>171591</v>
      </c>
      <c r="J78" s="33">
        <v>36790</v>
      </c>
      <c r="K78" s="33">
        <v>7017</v>
      </c>
      <c r="L78" s="33">
        <v>0</v>
      </c>
      <c r="M78" s="33">
        <v>0</v>
      </c>
      <c r="N78" s="229">
        <v>69098</v>
      </c>
      <c r="O78" s="34" t="s">
        <v>40</v>
      </c>
      <c r="P78" s="35"/>
      <c r="Q78" s="35"/>
      <c r="R78" s="35"/>
      <c r="S78" s="35"/>
      <c r="T78" s="35"/>
      <c r="U78" s="35"/>
      <c r="V78" s="35"/>
      <c r="W78" s="35" t="s">
        <v>40</v>
      </c>
      <c r="X78" s="230">
        <f t="shared" si="4"/>
        <v>0</v>
      </c>
      <c r="Y78" s="37">
        <f t="shared" si="5"/>
        <v>1023816</v>
      </c>
    </row>
    <row r="79" spans="1:25" x14ac:dyDescent="0.35">
      <c r="A79" s="29" t="s">
        <v>91</v>
      </c>
      <c r="B79" s="29" t="s">
        <v>297</v>
      </c>
      <c r="C79" s="392" t="s">
        <v>298</v>
      </c>
      <c r="D79" s="30">
        <v>2026</v>
      </c>
      <c r="E79" s="30" t="s">
        <v>39</v>
      </c>
      <c r="F79" s="231" t="s">
        <v>40</v>
      </c>
      <c r="G79" s="232">
        <v>493473</v>
      </c>
      <c r="H79" s="33">
        <v>0</v>
      </c>
      <c r="I79" s="33">
        <v>78386</v>
      </c>
      <c r="J79" s="33">
        <v>29690</v>
      </c>
      <c r="K79" s="33">
        <v>0</v>
      </c>
      <c r="L79" s="33">
        <v>0</v>
      </c>
      <c r="M79" s="33">
        <v>0</v>
      </c>
      <c r="N79" s="232">
        <v>42561</v>
      </c>
      <c r="O79" s="34" t="s">
        <v>40</v>
      </c>
      <c r="P79" s="35"/>
      <c r="Q79" s="35"/>
      <c r="R79" s="35"/>
      <c r="S79" s="35"/>
      <c r="T79" s="35"/>
      <c r="U79" s="35"/>
      <c r="V79" s="35"/>
      <c r="W79" s="35" t="s">
        <v>40</v>
      </c>
      <c r="X79" s="233">
        <f t="shared" si="4"/>
        <v>0</v>
      </c>
      <c r="Y79" s="37">
        <f t="shared" si="5"/>
        <v>644110</v>
      </c>
    </row>
    <row r="80" spans="1:25" x14ac:dyDescent="0.35">
      <c r="A80" s="29" t="s">
        <v>54</v>
      </c>
      <c r="B80" s="29" t="s">
        <v>55</v>
      </c>
      <c r="C80" s="392" t="s">
        <v>56</v>
      </c>
      <c r="D80" s="30">
        <v>2026</v>
      </c>
      <c r="E80" s="30" t="s">
        <v>57</v>
      </c>
      <c r="F80" s="234" t="s">
        <v>40</v>
      </c>
      <c r="G80" s="235">
        <v>62112</v>
      </c>
      <c r="H80" s="33">
        <v>0</v>
      </c>
      <c r="I80" s="33">
        <v>67543</v>
      </c>
      <c r="J80" s="33">
        <v>54512</v>
      </c>
      <c r="K80" s="33">
        <v>0</v>
      </c>
      <c r="L80" s="33">
        <v>0</v>
      </c>
      <c r="M80" s="33">
        <v>0</v>
      </c>
      <c r="N80" s="235">
        <v>12511</v>
      </c>
      <c r="O80" s="34" t="s">
        <v>40</v>
      </c>
      <c r="P80" s="35"/>
      <c r="Q80" s="35"/>
      <c r="R80" s="35"/>
      <c r="S80" s="35"/>
      <c r="T80" s="35"/>
      <c r="U80" s="35"/>
      <c r="V80" s="35"/>
      <c r="W80" s="35" t="s">
        <v>40</v>
      </c>
      <c r="X80" s="236">
        <f t="shared" si="4"/>
        <v>0</v>
      </c>
      <c r="Y80" s="37">
        <f t="shared" si="5"/>
        <v>196678</v>
      </c>
    </row>
    <row r="81" spans="1:25" x14ac:dyDescent="0.35">
      <c r="A81" s="29" t="s">
        <v>54</v>
      </c>
      <c r="B81" s="29" t="s">
        <v>245</v>
      </c>
      <c r="C81" s="392" t="s">
        <v>246</v>
      </c>
      <c r="D81" s="30">
        <v>2026</v>
      </c>
      <c r="E81" s="30" t="s">
        <v>57</v>
      </c>
      <c r="F81" s="237" t="s">
        <v>40</v>
      </c>
      <c r="G81" s="238">
        <v>0</v>
      </c>
      <c r="H81" s="33">
        <v>0</v>
      </c>
      <c r="I81" s="33">
        <v>52910</v>
      </c>
      <c r="J81" s="33">
        <v>70529</v>
      </c>
      <c r="K81" s="33">
        <v>0</v>
      </c>
      <c r="L81" s="33">
        <v>0</v>
      </c>
      <c r="M81" s="33">
        <v>0</v>
      </c>
      <c r="N81" s="238">
        <v>8431</v>
      </c>
      <c r="O81" s="34" t="s">
        <v>40</v>
      </c>
      <c r="P81" s="35"/>
      <c r="Q81" s="35"/>
      <c r="R81" s="35"/>
      <c r="S81" s="35"/>
      <c r="T81" s="35"/>
      <c r="U81" s="35"/>
      <c r="V81" s="35"/>
      <c r="W81" s="35" t="s">
        <v>40</v>
      </c>
      <c r="X81" s="239">
        <f t="shared" si="4"/>
        <v>0</v>
      </c>
      <c r="Y81" s="37">
        <f t="shared" si="5"/>
        <v>131870</v>
      </c>
    </row>
    <row r="82" spans="1:25" x14ac:dyDescent="0.35">
      <c r="A82" s="29" t="s">
        <v>220</v>
      </c>
      <c r="B82" s="29" t="s">
        <v>221</v>
      </c>
      <c r="C82" s="392" t="s">
        <v>222</v>
      </c>
      <c r="D82" s="30">
        <v>2026</v>
      </c>
      <c r="E82" s="30" t="s">
        <v>39</v>
      </c>
      <c r="F82" s="240" t="s">
        <v>40</v>
      </c>
      <c r="G82" s="241">
        <v>143066</v>
      </c>
      <c r="H82" s="33">
        <v>0</v>
      </c>
      <c r="I82" s="33">
        <v>1768</v>
      </c>
      <c r="J82" s="33">
        <v>3916</v>
      </c>
      <c r="K82" s="33">
        <v>0</v>
      </c>
      <c r="L82" s="33">
        <v>0</v>
      </c>
      <c r="M82" s="33">
        <v>0</v>
      </c>
      <c r="N82" s="241">
        <v>11426</v>
      </c>
      <c r="O82" s="34" t="s">
        <v>40</v>
      </c>
      <c r="P82" s="35"/>
      <c r="Q82" s="35"/>
      <c r="R82" s="35"/>
      <c r="S82" s="35"/>
      <c r="T82" s="35"/>
      <c r="U82" s="35"/>
      <c r="V82" s="35"/>
      <c r="W82" s="35" t="s">
        <v>40</v>
      </c>
      <c r="X82" s="242">
        <f t="shared" si="4"/>
        <v>0</v>
      </c>
      <c r="Y82" s="37">
        <f t="shared" si="5"/>
        <v>160176</v>
      </c>
    </row>
    <row r="83" spans="1:25" x14ac:dyDescent="0.35">
      <c r="A83" s="29" t="s">
        <v>220</v>
      </c>
      <c r="B83" s="29" t="s">
        <v>233</v>
      </c>
      <c r="C83" s="392" t="s">
        <v>234</v>
      </c>
      <c r="D83" s="30">
        <v>2026</v>
      </c>
      <c r="E83" s="30" t="s">
        <v>39</v>
      </c>
      <c r="F83" s="243" t="s">
        <v>40</v>
      </c>
      <c r="G83" s="244">
        <v>431088</v>
      </c>
      <c r="H83" s="33">
        <v>0</v>
      </c>
      <c r="I83" s="33">
        <v>99637</v>
      </c>
      <c r="J83" s="33">
        <v>5104</v>
      </c>
      <c r="K83" s="33">
        <v>0</v>
      </c>
      <c r="L83" s="33">
        <v>0</v>
      </c>
      <c r="M83" s="33">
        <v>0</v>
      </c>
      <c r="N83" s="244">
        <v>42814</v>
      </c>
      <c r="O83" s="34" t="s">
        <v>40</v>
      </c>
      <c r="P83" s="35"/>
      <c r="Q83" s="35"/>
      <c r="R83" s="35"/>
      <c r="S83" s="35"/>
      <c r="T83" s="35"/>
      <c r="U83" s="35"/>
      <c r="V83" s="35"/>
      <c r="W83" s="35" t="s">
        <v>40</v>
      </c>
      <c r="X83" s="245">
        <f t="shared" si="4"/>
        <v>0</v>
      </c>
      <c r="Y83" s="37">
        <f t="shared" si="5"/>
        <v>578643</v>
      </c>
    </row>
    <row r="84" spans="1:25" x14ac:dyDescent="0.35">
      <c r="A84" s="29" t="s">
        <v>220</v>
      </c>
      <c r="B84" s="29" t="s">
        <v>220</v>
      </c>
      <c r="C84" s="392" t="s">
        <v>258</v>
      </c>
      <c r="D84" s="30">
        <v>2026</v>
      </c>
      <c r="E84" s="30" t="s">
        <v>39</v>
      </c>
      <c r="F84" s="246" t="s">
        <v>40</v>
      </c>
      <c r="G84" s="247">
        <v>0</v>
      </c>
      <c r="H84" s="33">
        <v>78612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247">
        <v>6019</v>
      </c>
      <c r="O84" s="34" t="s">
        <v>329</v>
      </c>
      <c r="P84" s="35">
        <v>0</v>
      </c>
      <c r="Q84" s="35">
        <v>0</v>
      </c>
      <c r="R84" s="35">
        <v>1</v>
      </c>
      <c r="S84" s="35">
        <v>0</v>
      </c>
      <c r="T84" s="35">
        <v>3</v>
      </c>
      <c r="U84" s="35">
        <v>0</v>
      </c>
      <c r="V84" s="35">
        <v>0</v>
      </c>
      <c r="W84" s="35">
        <v>0</v>
      </c>
      <c r="X84" s="248">
        <f t="shared" si="4"/>
        <v>4</v>
      </c>
      <c r="Y84" s="37">
        <f t="shared" si="5"/>
        <v>84631</v>
      </c>
    </row>
    <row r="85" spans="1:25" x14ac:dyDescent="0.35">
      <c r="A85" s="29" t="s">
        <v>220</v>
      </c>
      <c r="B85" s="29" t="s">
        <v>284</v>
      </c>
      <c r="C85" s="392" t="s">
        <v>285</v>
      </c>
      <c r="D85" s="30">
        <v>2026</v>
      </c>
      <c r="E85" s="30" t="s">
        <v>39</v>
      </c>
      <c r="F85" s="249" t="s">
        <v>40</v>
      </c>
      <c r="G85" s="250">
        <v>0</v>
      </c>
      <c r="H85" s="33">
        <v>463320</v>
      </c>
      <c r="I85" s="33">
        <v>114459</v>
      </c>
      <c r="J85" s="33">
        <v>0</v>
      </c>
      <c r="K85" s="33">
        <v>0</v>
      </c>
      <c r="L85" s="33">
        <v>0</v>
      </c>
      <c r="M85" s="33">
        <v>0</v>
      </c>
      <c r="N85" s="250">
        <v>41492</v>
      </c>
      <c r="O85" s="34" t="s">
        <v>329</v>
      </c>
      <c r="P85" s="35">
        <v>0</v>
      </c>
      <c r="Q85" s="35">
        <v>28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251">
        <f t="shared" si="4"/>
        <v>28</v>
      </c>
      <c r="Y85" s="37">
        <f t="shared" si="5"/>
        <v>619271</v>
      </c>
    </row>
    <row r="86" spans="1:25" x14ac:dyDescent="0.35">
      <c r="A86" s="29" t="s">
        <v>101</v>
      </c>
      <c r="B86" s="29" t="s">
        <v>102</v>
      </c>
      <c r="C86" s="392" t="s">
        <v>103</v>
      </c>
      <c r="D86" s="30">
        <v>2026</v>
      </c>
      <c r="E86" s="30" t="s">
        <v>57</v>
      </c>
      <c r="F86" s="252" t="s">
        <v>40</v>
      </c>
      <c r="G86" s="253">
        <v>143292</v>
      </c>
      <c r="H86" s="33">
        <v>0</v>
      </c>
      <c r="I86" s="33">
        <v>195710</v>
      </c>
      <c r="J86" s="33">
        <v>30184</v>
      </c>
      <c r="K86" s="33">
        <v>0</v>
      </c>
      <c r="L86" s="33">
        <v>0</v>
      </c>
      <c r="M86" s="33">
        <v>0</v>
      </c>
      <c r="N86" s="253">
        <v>25067</v>
      </c>
      <c r="O86" s="34" t="s">
        <v>40</v>
      </c>
      <c r="P86" s="35"/>
      <c r="Q86" s="35"/>
      <c r="R86" s="35"/>
      <c r="S86" s="35"/>
      <c r="T86" s="35"/>
      <c r="U86" s="35"/>
      <c r="V86" s="35"/>
      <c r="W86" s="35" t="s">
        <v>40</v>
      </c>
      <c r="X86" s="254">
        <f t="shared" si="4"/>
        <v>0</v>
      </c>
      <c r="Y86" s="37">
        <f t="shared" si="5"/>
        <v>394253</v>
      </c>
    </row>
    <row r="87" spans="1:25" x14ac:dyDescent="0.35">
      <c r="A87" s="29" t="s">
        <v>101</v>
      </c>
      <c r="B87" s="29" t="s">
        <v>311</v>
      </c>
      <c r="C87" s="392" t="s">
        <v>312</v>
      </c>
      <c r="D87" s="30">
        <v>2026</v>
      </c>
      <c r="E87" s="30" t="s">
        <v>283</v>
      </c>
      <c r="F87" s="255" t="s">
        <v>40</v>
      </c>
      <c r="G87" s="256">
        <v>67320</v>
      </c>
      <c r="H87" s="33">
        <v>243360</v>
      </c>
      <c r="I87" s="33">
        <v>230207</v>
      </c>
      <c r="J87" s="33">
        <v>36000</v>
      </c>
      <c r="K87" s="33">
        <v>3816</v>
      </c>
      <c r="L87" s="33">
        <v>0</v>
      </c>
      <c r="M87" s="33">
        <v>0</v>
      </c>
      <c r="N87" s="256">
        <v>44399</v>
      </c>
      <c r="O87" s="34" t="s">
        <v>328</v>
      </c>
      <c r="P87" s="35">
        <v>0</v>
      </c>
      <c r="Q87" s="35">
        <v>0</v>
      </c>
      <c r="R87" s="35">
        <v>13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257">
        <f t="shared" si="4"/>
        <v>13</v>
      </c>
      <c r="Y87" s="37">
        <f t="shared" si="5"/>
        <v>625102</v>
      </c>
    </row>
    <row r="88" spans="1:25" x14ac:dyDescent="0.35">
      <c r="A88" s="29" t="s">
        <v>184</v>
      </c>
      <c r="B88" s="29" t="s">
        <v>185</v>
      </c>
      <c r="C88" s="392" t="s">
        <v>186</v>
      </c>
      <c r="D88" s="30">
        <v>2026</v>
      </c>
      <c r="E88" s="30" t="s">
        <v>57</v>
      </c>
      <c r="F88" s="258" t="s">
        <v>40</v>
      </c>
      <c r="G88" s="259">
        <v>0</v>
      </c>
      <c r="H88" s="33">
        <v>0</v>
      </c>
      <c r="I88" s="33">
        <v>30694</v>
      </c>
      <c r="J88" s="33">
        <v>55358</v>
      </c>
      <c r="K88" s="33">
        <v>0</v>
      </c>
      <c r="L88" s="33">
        <v>0</v>
      </c>
      <c r="M88" s="33">
        <v>0</v>
      </c>
      <c r="N88" s="259">
        <v>8400</v>
      </c>
      <c r="O88" s="34" t="s">
        <v>40</v>
      </c>
      <c r="P88" s="35"/>
      <c r="Q88" s="35"/>
      <c r="R88" s="35"/>
      <c r="S88" s="35"/>
      <c r="T88" s="35"/>
      <c r="U88" s="35"/>
      <c r="V88" s="35"/>
      <c r="W88" s="35" t="s">
        <v>40</v>
      </c>
      <c r="X88" s="260">
        <f t="shared" si="4"/>
        <v>0</v>
      </c>
      <c r="Y88" s="37">
        <f t="shared" si="5"/>
        <v>94452</v>
      </c>
    </row>
    <row r="89" spans="1:25" x14ac:dyDescent="0.35">
      <c r="A89" s="29" t="s">
        <v>184</v>
      </c>
      <c r="B89" s="29" t="s">
        <v>273</v>
      </c>
      <c r="C89" s="392" t="s">
        <v>274</v>
      </c>
      <c r="D89" s="30">
        <v>2026</v>
      </c>
      <c r="E89" s="30" t="s">
        <v>39</v>
      </c>
      <c r="F89" s="261" t="s">
        <v>40</v>
      </c>
      <c r="G89" s="262">
        <v>1109680</v>
      </c>
      <c r="H89" s="33">
        <v>0</v>
      </c>
      <c r="I89" s="33">
        <v>152202</v>
      </c>
      <c r="J89" s="33">
        <v>177114</v>
      </c>
      <c r="K89" s="33">
        <v>0</v>
      </c>
      <c r="L89" s="33">
        <v>0</v>
      </c>
      <c r="M89" s="33">
        <v>0</v>
      </c>
      <c r="N89" s="262">
        <v>57371</v>
      </c>
      <c r="O89" s="34" t="s">
        <v>40</v>
      </c>
      <c r="P89" s="35"/>
      <c r="Q89" s="35"/>
      <c r="R89" s="389"/>
      <c r="S89" s="35"/>
      <c r="T89" s="35"/>
      <c r="U89" s="35"/>
      <c r="V89" s="35"/>
      <c r="W89" s="35" t="s">
        <v>40</v>
      </c>
      <c r="X89" s="263">
        <f t="shared" si="4"/>
        <v>0</v>
      </c>
      <c r="Y89" s="37">
        <f t="shared" si="5"/>
        <v>1496367</v>
      </c>
    </row>
    <row r="90" spans="1:25" x14ac:dyDescent="0.35">
      <c r="A90" s="29" t="s">
        <v>48</v>
      </c>
      <c r="B90" s="29" t="s">
        <v>49</v>
      </c>
      <c r="C90" s="392" t="s">
        <v>50</v>
      </c>
      <c r="D90" s="30">
        <v>2026</v>
      </c>
      <c r="E90" s="30" t="s">
        <v>39</v>
      </c>
      <c r="F90" s="264" t="s">
        <v>40</v>
      </c>
      <c r="G90" s="265">
        <v>0</v>
      </c>
      <c r="H90" s="33">
        <v>0</v>
      </c>
      <c r="I90" s="33">
        <v>577629</v>
      </c>
      <c r="J90" s="33">
        <v>102276</v>
      </c>
      <c r="K90" s="33">
        <v>0</v>
      </c>
      <c r="L90" s="33">
        <v>0</v>
      </c>
      <c r="M90" s="33">
        <v>0</v>
      </c>
      <c r="N90" s="265">
        <v>41593</v>
      </c>
      <c r="O90" s="34" t="s">
        <v>40</v>
      </c>
      <c r="P90" s="35"/>
      <c r="Q90" s="35"/>
      <c r="R90" s="35"/>
      <c r="S90" s="35"/>
      <c r="T90" s="35"/>
      <c r="U90" s="35"/>
      <c r="V90" s="35"/>
      <c r="W90" s="35" t="s">
        <v>40</v>
      </c>
      <c r="X90" s="266">
        <f t="shared" si="4"/>
        <v>0</v>
      </c>
      <c r="Y90" s="37">
        <f t="shared" si="5"/>
        <v>721498</v>
      </c>
    </row>
    <row r="91" spans="1:25" x14ac:dyDescent="0.35">
      <c r="A91" s="29" t="s">
        <v>48</v>
      </c>
      <c r="B91" s="29" t="s">
        <v>87</v>
      </c>
      <c r="C91" s="392" t="s">
        <v>88</v>
      </c>
      <c r="D91" s="30">
        <v>2026</v>
      </c>
      <c r="E91" s="30" t="s">
        <v>39</v>
      </c>
      <c r="F91" s="267" t="s">
        <v>40</v>
      </c>
      <c r="G91" s="268">
        <v>0</v>
      </c>
      <c r="H91" s="33">
        <v>0</v>
      </c>
      <c r="I91" s="33">
        <v>168570</v>
      </c>
      <c r="J91" s="33">
        <v>35896</v>
      </c>
      <c r="K91" s="33">
        <v>0</v>
      </c>
      <c r="L91" s="33">
        <v>0</v>
      </c>
      <c r="M91" s="33">
        <v>0</v>
      </c>
      <c r="N91" s="268">
        <v>12439</v>
      </c>
      <c r="O91" s="34" t="s">
        <v>40</v>
      </c>
      <c r="P91" s="35"/>
      <c r="Q91" s="35"/>
      <c r="R91" s="35"/>
      <c r="S91" s="35"/>
      <c r="T91" s="35"/>
      <c r="U91" s="35"/>
      <c r="V91" s="35"/>
      <c r="W91" s="35" t="s">
        <v>40</v>
      </c>
      <c r="X91" s="269">
        <f t="shared" si="4"/>
        <v>0</v>
      </c>
      <c r="Y91" s="37">
        <f t="shared" si="5"/>
        <v>216905</v>
      </c>
    </row>
    <row r="92" spans="1:25" x14ac:dyDescent="0.35">
      <c r="A92" s="29" t="s">
        <v>48</v>
      </c>
      <c r="B92" s="29" t="s">
        <v>134</v>
      </c>
      <c r="C92" s="392" t="s">
        <v>135</v>
      </c>
      <c r="D92" s="30">
        <v>2026</v>
      </c>
      <c r="E92" s="30" t="s">
        <v>39</v>
      </c>
      <c r="F92" s="270" t="s">
        <v>40</v>
      </c>
      <c r="G92" s="271">
        <v>0</v>
      </c>
      <c r="H92" s="33">
        <v>504000</v>
      </c>
      <c r="I92" s="33">
        <v>108541</v>
      </c>
      <c r="J92" s="33">
        <v>0</v>
      </c>
      <c r="K92" s="33">
        <v>0</v>
      </c>
      <c r="L92" s="33">
        <v>0</v>
      </c>
      <c r="M92" s="33">
        <v>0</v>
      </c>
      <c r="N92" s="271">
        <v>38465</v>
      </c>
      <c r="O92" s="34" t="s">
        <v>329</v>
      </c>
      <c r="P92" s="35">
        <v>0</v>
      </c>
      <c r="Q92" s="35">
        <v>48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272">
        <f t="shared" si="4"/>
        <v>48</v>
      </c>
      <c r="Y92" s="37">
        <f t="shared" si="5"/>
        <v>651006</v>
      </c>
    </row>
    <row r="93" spans="1:25" x14ac:dyDescent="0.35">
      <c r="A93" s="29" t="s">
        <v>48</v>
      </c>
      <c r="B93" s="29" t="s">
        <v>161</v>
      </c>
      <c r="C93" s="392" t="s">
        <v>162</v>
      </c>
      <c r="D93" s="30">
        <v>2026</v>
      </c>
      <c r="E93" s="30" t="s">
        <v>39</v>
      </c>
      <c r="F93" s="273" t="s">
        <v>40</v>
      </c>
      <c r="G93" s="274">
        <v>0</v>
      </c>
      <c r="H93" s="33">
        <v>0</v>
      </c>
      <c r="I93" s="33">
        <v>109740</v>
      </c>
      <c r="J93" s="33">
        <v>30982</v>
      </c>
      <c r="K93" s="33">
        <v>0</v>
      </c>
      <c r="L93" s="33">
        <v>0</v>
      </c>
      <c r="M93" s="33">
        <v>0</v>
      </c>
      <c r="N93" s="274">
        <v>8314</v>
      </c>
      <c r="O93" s="34" t="s">
        <v>40</v>
      </c>
      <c r="P93" s="35"/>
      <c r="Q93" s="35"/>
      <c r="R93" s="35"/>
      <c r="S93" s="35"/>
      <c r="T93" s="35"/>
      <c r="U93" s="35"/>
      <c r="V93" s="35"/>
      <c r="W93" s="35" t="s">
        <v>40</v>
      </c>
      <c r="X93" s="275">
        <f t="shared" si="4"/>
        <v>0</v>
      </c>
      <c r="Y93" s="37">
        <f t="shared" si="5"/>
        <v>149036</v>
      </c>
    </row>
    <row r="94" spans="1:25" x14ac:dyDescent="0.35">
      <c r="A94" s="29" t="s">
        <v>48</v>
      </c>
      <c r="B94" s="29" t="s">
        <v>237</v>
      </c>
      <c r="C94" s="392" t="s">
        <v>238</v>
      </c>
      <c r="D94" s="30">
        <v>2026</v>
      </c>
      <c r="E94" s="30" t="s">
        <v>39</v>
      </c>
      <c r="F94" s="276" t="s">
        <v>40</v>
      </c>
      <c r="G94" s="277">
        <v>0</v>
      </c>
      <c r="H94" s="33">
        <v>292992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277">
        <v>9560</v>
      </c>
      <c r="O94" s="34" t="s">
        <v>329</v>
      </c>
      <c r="P94" s="35">
        <v>0</v>
      </c>
      <c r="Q94" s="35">
        <v>10</v>
      </c>
      <c r="R94" s="388">
        <v>0</v>
      </c>
      <c r="S94" s="35">
        <v>0</v>
      </c>
      <c r="T94" s="35">
        <v>7</v>
      </c>
      <c r="U94" s="35">
        <v>3</v>
      </c>
      <c r="V94" s="35">
        <v>0</v>
      </c>
      <c r="W94" s="35">
        <v>0</v>
      </c>
      <c r="X94" s="278">
        <f t="shared" si="4"/>
        <v>20</v>
      </c>
      <c r="Y94" s="37">
        <f t="shared" si="5"/>
        <v>302552</v>
      </c>
    </row>
    <row r="95" spans="1:25" x14ac:dyDescent="0.35">
      <c r="A95" s="29" t="s">
        <v>48</v>
      </c>
      <c r="B95" s="29" t="s">
        <v>271</v>
      </c>
      <c r="C95" s="392" t="s">
        <v>272</v>
      </c>
      <c r="D95" s="30">
        <v>2026</v>
      </c>
      <c r="E95" s="30" t="s">
        <v>39</v>
      </c>
      <c r="F95" s="279" t="s">
        <v>40</v>
      </c>
      <c r="G95" s="280">
        <v>0</v>
      </c>
      <c r="H95" s="33">
        <v>1047816</v>
      </c>
      <c r="I95" s="33">
        <v>79780</v>
      </c>
      <c r="J95" s="33">
        <v>0</v>
      </c>
      <c r="K95" s="33">
        <v>0</v>
      </c>
      <c r="L95" s="33">
        <v>0</v>
      </c>
      <c r="M95" s="33">
        <v>0</v>
      </c>
      <c r="N95" s="280">
        <v>20280</v>
      </c>
      <c r="O95" s="34" t="s">
        <v>329</v>
      </c>
      <c r="P95" s="35">
        <v>0</v>
      </c>
      <c r="Q95" s="35">
        <v>98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281">
        <f t="shared" si="4"/>
        <v>98</v>
      </c>
      <c r="Y95" s="37">
        <f t="shared" si="5"/>
        <v>1147876</v>
      </c>
    </row>
    <row r="96" spans="1:25" x14ac:dyDescent="0.35">
      <c r="A96" s="29" t="s">
        <v>306</v>
      </c>
      <c r="B96" s="29" t="s">
        <v>307</v>
      </c>
      <c r="C96" s="392" t="s">
        <v>308</v>
      </c>
      <c r="D96" s="30">
        <v>2026</v>
      </c>
      <c r="E96" s="30" t="s">
        <v>39</v>
      </c>
      <c r="F96" s="282" t="s">
        <v>292</v>
      </c>
      <c r="G96" s="283">
        <v>0</v>
      </c>
      <c r="H96" s="33">
        <v>817740</v>
      </c>
      <c r="I96" s="33">
        <v>408190</v>
      </c>
      <c r="J96" s="33">
        <v>0</v>
      </c>
      <c r="K96" s="33">
        <v>11531</v>
      </c>
      <c r="L96" s="33">
        <v>0</v>
      </c>
      <c r="M96" s="33">
        <v>0</v>
      </c>
      <c r="N96" s="283">
        <v>93938</v>
      </c>
      <c r="O96" s="34" t="s">
        <v>328</v>
      </c>
      <c r="P96" s="35">
        <v>0</v>
      </c>
      <c r="Q96" s="35">
        <v>0</v>
      </c>
      <c r="R96" s="35">
        <v>5</v>
      </c>
      <c r="S96" s="35">
        <v>15</v>
      </c>
      <c r="T96" s="35">
        <v>15</v>
      </c>
      <c r="U96" s="35">
        <v>0</v>
      </c>
      <c r="V96" s="35">
        <v>0</v>
      </c>
      <c r="W96" s="35">
        <v>0</v>
      </c>
      <c r="X96" s="284">
        <f t="shared" si="4"/>
        <v>35</v>
      </c>
      <c r="Y96" s="37">
        <f t="shared" si="5"/>
        <v>1331399</v>
      </c>
    </row>
    <row r="97" spans="1:25" x14ac:dyDescent="0.35">
      <c r="A97" s="29" t="s">
        <v>61</v>
      </c>
      <c r="B97" s="29" t="s">
        <v>62</v>
      </c>
      <c r="C97" s="392" t="s">
        <v>63</v>
      </c>
      <c r="D97" s="30">
        <v>2026</v>
      </c>
      <c r="E97" s="30" t="s">
        <v>57</v>
      </c>
      <c r="F97" s="285" t="s">
        <v>40</v>
      </c>
      <c r="G97" s="286">
        <v>0</v>
      </c>
      <c r="H97" s="33">
        <v>0</v>
      </c>
      <c r="I97" s="33">
        <v>116942</v>
      </c>
      <c r="J97" s="33">
        <v>121510</v>
      </c>
      <c r="K97" s="33">
        <v>0</v>
      </c>
      <c r="L97" s="33">
        <v>0</v>
      </c>
      <c r="M97" s="33">
        <v>0</v>
      </c>
      <c r="N97" s="286">
        <v>16228</v>
      </c>
      <c r="O97" s="34" t="s">
        <v>40</v>
      </c>
      <c r="P97" s="35"/>
      <c r="Q97" s="35"/>
      <c r="R97" s="35"/>
      <c r="S97" s="35"/>
      <c r="T97" s="35"/>
      <c r="U97" s="35"/>
      <c r="V97" s="35"/>
      <c r="W97" s="35" t="s">
        <v>40</v>
      </c>
      <c r="X97" s="287">
        <f t="shared" si="4"/>
        <v>0</v>
      </c>
      <c r="Y97" s="37">
        <f t="shared" si="5"/>
        <v>254680</v>
      </c>
    </row>
    <row r="98" spans="1:25" x14ac:dyDescent="0.35">
      <c r="A98" s="29" t="s">
        <v>142</v>
      </c>
      <c r="B98" s="29" t="s">
        <v>143</v>
      </c>
      <c r="C98" s="392" t="s">
        <v>144</v>
      </c>
      <c r="D98" s="30">
        <v>2026</v>
      </c>
      <c r="E98" s="30" t="s">
        <v>39</v>
      </c>
      <c r="F98" s="288" t="s">
        <v>40</v>
      </c>
      <c r="G98" s="289">
        <v>0</v>
      </c>
      <c r="H98" s="33">
        <v>229920</v>
      </c>
      <c r="I98" s="33">
        <v>53000</v>
      </c>
      <c r="J98" s="33">
        <v>0</v>
      </c>
      <c r="K98" s="33">
        <v>0</v>
      </c>
      <c r="L98" s="33">
        <v>0</v>
      </c>
      <c r="M98" s="33">
        <v>0</v>
      </c>
      <c r="N98" s="289">
        <v>19962</v>
      </c>
      <c r="O98" s="34" t="s">
        <v>329</v>
      </c>
      <c r="P98" s="35">
        <v>0</v>
      </c>
      <c r="Q98" s="35">
        <v>20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290">
        <f t="shared" si="4"/>
        <v>20</v>
      </c>
      <c r="Y98" s="37">
        <f t="shared" si="5"/>
        <v>302882</v>
      </c>
    </row>
    <row r="99" spans="1:25" x14ac:dyDescent="0.35">
      <c r="A99" s="29" t="s">
        <v>142</v>
      </c>
      <c r="B99" s="29" t="s">
        <v>214</v>
      </c>
      <c r="C99" s="392" t="s">
        <v>215</v>
      </c>
      <c r="D99" s="30">
        <v>2026</v>
      </c>
      <c r="E99" s="30" t="s">
        <v>39</v>
      </c>
      <c r="F99" s="291" t="s">
        <v>40</v>
      </c>
      <c r="G99" s="292">
        <v>249840</v>
      </c>
      <c r="H99" s="33">
        <v>0</v>
      </c>
      <c r="I99" s="33">
        <v>152453</v>
      </c>
      <c r="J99" s="33">
        <v>0</v>
      </c>
      <c r="K99" s="33">
        <v>0</v>
      </c>
      <c r="L99" s="33">
        <v>0</v>
      </c>
      <c r="M99" s="33">
        <v>0</v>
      </c>
      <c r="N99" s="292">
        <v>27021</v>
      </c>
      <c r="O99" s="34" t="s">
        <v>40</v>
      </c>
      <c r="P99" s="35"/>
      <c r="Q99" s="35"/>
      <c r="R99" s="35"/>
      <c r="S99" s="35"/>
      <c r="T99" s="35"/>
      <c r="U99" s="35"/>
      <c r="V99" s="35"/>
      <c r="W99" s="35" t="s">
        <v>40</v>
      </c>
      <c r="X99" s="293">
        <f t="shared" si="4"/>
        <v>0</v>
      </c>
      <c r="Y99" s="37">
        <f t="shared" si="5"/>
        <v>429314</v>
      </c>
    </row>
    <row r="100" spans="1:25" x14ac:dyDescent="0.35">
      <c r="A100" s="29" t="s">
        <v>142</v>
      </c>
      <c r="B100" s="29" t="s">
        <v>249</v>
      </c>
      <c r="C100" s="392" t="s">
        <v>250</v>
      </c>
      <c r="D100" s="30">
        <v>2026</v>
      </c>
      <c r="E100" s="30" t="s">
        <v>39</v>
      </c>
      <c r="F100" s="294" t="s">
        <v>40</v>
      </c>
      <c r="G100" s="295">
        <v>289706</v>
      </c>
      <c r="H100" s="33">
        <v>0</v>
      </c>
      <c r="I100" s="33">
        <v>29485</v>
      </c>
      <c r="J100" s="33">
        <v>0</v>
      </c>
      <c r="K100" s="33">
        <v>0</v>
      </c>
      <c r="L100" s="33">
        <v>0</v>
      </c>
      <c r="M100" s="33">
        <v>0</v>
      </c>
      <c r="N100" s="295">
        <v>21145</v>
      </c>
      <c r="O100" s="34" t="s">
        <v>40</v>
      </c>
      <c r="P100" s="35"/>
      <c r="Q100" s="35"/>
      <c r="R100" s="35"/>
      <c r="S100" s="35"/>
      <c r="T100" s="35"/>
      <c r="U100" s="35"/>
      <c r="V100" s="35"/>
      <c r="W100" s="35" t="s">
        <v>40</v>
      </c>
      <c r="X100" s="296">
        <f t="shared" si="4"/>
        <v>0</v>
      </c>
      <c r="Y100" s="37">
        <f t="shared" si="5"/>
        <v>340336</v>
      </c>
    </row>
    <row r="101" spans="1:25" x14ac:dyDescent="0.35">
      <c r="A101" s="29" t="s">
        <v>142</v>
      </c>
      <c r="B101" s="29" t="s">
        <v>288</v>
      </c>
      <c r="C101" s="392" t="s">
        <v>289</v>
      </c>
      <c r="D101" s="30">
        <v>2026</v>
      </c>
      <c r="E101" s="30" t="s">
        <v>150</v>
      </c>
      <c r="F101" s="297" t="s">
        <v>40</v>
      </c>
      <c r="G101" s="298">
        <v>0</v>
      </c>
      <c r="H101" s="33">
        <v>0</v>
      </c>
      <c r="I101" s="33">
        <v>80236</v>
      </c>
      <c r="J101" s="33">
        <v>0</v>
      </c>
      <c r="K101" s="33">
        <v>0</v>
      </c>
      <c r="L101" s="33">
        <v>0</v>
      </c>
      <c r="M101" s="33">
        <v>0</v>
      </c>
      <c r="N101" s="298">
        <v>7569</v>
      </c>
      <c r="O101" s="34" t="s">
        <v>40</v>
      </c>
      <c r="P101" s="35"/>
      <c r="Q101" s="35"/>
      <c r="R101" s="35"/>
      <c r="S101" s="35"/>
      <c r="T101" s="35"/>
      <c r="U101" s="35"/>
      <c r="V101" s="35"/>
      <c r="W101" s="35" t="s">
        <v>40</v>
      </c>
      <c r="X101" s="299">
        <f t="shared" si="4"/>
        <v>0</v>
      </c>
      <c r="Y101" s="37">
        <f t="shared" si="5"/>
        <v>87805</v>
      </c>
    </row>
    <row r="102" spans="1:25" x14ac:dyDescent="0.35">
      <c r="A102" s="29" t="s">
        <v>255</v>
      </c>
      <c r="B102" s="29" t="s">
        <v>256</v>
      </c>
      <c r="C102" s="392" t="s">
        <v>257</v>
      </c>
      <c r="D102" s="30">
        <v>2026</v>
      </c>
      <c r="E102" s="30" t="s">
        <v>39</v>
      </c>
      <c r="F102" s="300" t="s">
        <v>40</v>
      </c>
      <c r="G102" s="301">
        <v>0</v>
      </c>
      <c r="H102" s="33">
        <v>0</v>
      </c>
      <c r="I102" s="33">
        <v>45870</v>
      </c>
      <c r="J102" s="33">
        <v>380357</v>
      </c>
      <c r="K102" s="33">
        <v>0</v>
      </c>
      <c r="L102" s="33">
        <v>0</v>
      </c>
      <c r="M102" s="33">
        <v>0</v>
      </c>
      <c r="N102" s="301">
        <v>12157</v>
      </c>
      <c r="O102" s="34" t="s">
        <v>40</v>
      </c>
      <c r="P102" s="35"/>
      <c r="Q102" s="35"/>
      <c r="R102" s="35"/>
      <c r="S102" s="35"/>
      <c r="T102" s="35"/>
      <c r="U102" s="35"/>
      <c r="V102" s="35"/>
      <c r="W102" s="35" t="s">
        <v>40</v>
      </c>
      <c r="X102" s="302">
        <f t="shared" si="4"/>
        <v>0</v>
      </c>
      <c r="Y102" s="37">
        <f t="shared" si="5"/>
        <v>438384</v>
      </c>
    </row>
    <row r="103" spans="1:25" x14ac:dyDescent="0.35">
      <c r="A103" s="29" t="s">
        <v>98</v>
      </c>
      <c r="B103" s="29" t="s">
        <v>99</v>
      </c>
      <c r="C103" s="392" t="s">
        <v>100</v>
      </c>
      <c r="D103" s="30">
        <v>2026</v>
      </c>
      <c r="E103" s="30" t="s">
        <v>39</v>
      </c>
      <c r="F103" s="303" t="s">
        <v>40</v>
      </c>
      <c r="G103" s="304">
        <v>240572</v>
      </c>
      <c r="H103" s="33">
        <v>0</v>
      </c>
      <c r="I103" s="33">
        <v>237994</v>
      </c>
      <c r="J103" s="33">
        <v>243793</v>
      </c>
      <c r="K103" s="33">
        <v>0</v>
      </c>
      <c r="L103" s="33">
        <v>0</v>
      </c>
      <c r="M103" s="33">
        <v>0</v>
      </c>
      <c r="N103" s="304">
        <v>36047</v>
      </c>
      <c r="O103" s="34" t="s">
        <v>40</v>
      </c>
      <c r="P103" s="35"/>
      <c r="Q103" s="35"/>
      <c r="R103" s="35"/>
      <c r="S103" s="35"/>
      <c r="T103" s="35"/>
      <c r="U103" s="35"/>
      <c r="V103" s="35"/>
      <c r="W103" s="35" t="s">
        <v>40</v>
      </c>
      <c r="X103" s="305">
        <f t="shared" si="4"/>
        <v>0</v>
      </c>
      <c r="Y103" s="37">
        <f t="shared" si="5"/>
        <v>758406</v>
      </c>
    </row>
    <row r="104" spans="1:25" x14ac:dyDescent="0.35">
      <c r="A104" s="29" t="s">
        <v>98</v>
      </c>
      <c r="B104" s="29" t="s">
        <v>210</v>
      </c>
      <c r="C104" s="392" t="s">
        <v>211</v>
      </c>
      <c r="D104" s="30">
        <v>2026</v>
      </c>
      <c r="E104" s="30" t="s">
        <v>39</v>
      </c>
      <c r="F104" s="306" t="s">
        <v>40</v>
      </c>
      <c r="G104" s="307">
        <v>1661216</v>
      </c>
      <c r="H104" s="33">
        <v>0</v>
      </c>
      <c r="I104" s="33">
        <v>69960</v>
      </c>
      <c r="J104" s="33">
        <v>92474</v>
      </c>
      <c r="K104" s="33">
        <v>0</v>
      </c>
      <c r="L104" s="33">
        <v>0</v>
      </c>
      <c r="M104" s="33">
        <v>0</v>
      </c>
      <c r="N104" s="307">
        <v>80000</v>
      </c>
      <c r="O104" s="34" t="s">
        <v>40</v>
      </c>
      <c r="P104" s="35"/>
      <c r="Q104" s="35"/>
      <c r="R104" s="35"/>
      <c r="S104" s="35"/>
      <c r="T104" s="35"/>
      <c r="U104" s="35"/>
      <c r="V104" s="35"/>
      <c r="W104" s="35" t="s">
        <v>40</v>
      </c>
      <c r="X104" s="308">
        <f t="shared" si="4"/>
        <v>0</v>
      </c>
      <c r="Y104" s="37">
        <f t="shared" si="5"/>
        <v>1903650</v>
      </c>
    </row>
    <row r="105" spans="1:25" x14ac:dyDescent="0.35">
      <c r="A105" s="29" t="s">
        <v>98</v>
      </c>
      <c r="B105" s="29" t="s">
        <v>277</v>
      </c>
      <c r="C105" s="392" t="s">
        <v>278</v>
      </c>
      <c r="D105" s="30">
        <v>2026</v>
      </c>
      <c r="E105" s="30" t="s">
        <v>39</v>
      </c>
      <c r="F105" s="309" t="s">
        <v>40</v>
      </c>
      <c r="G105" s="310">
        <v>1306766</v>
      </c>
      <c r="H105" s="33">
        <v>0</v>
      </c>
      <c r="I105" s="33">
        <v>266060</v>
      </c>
      <c r="J105" s="33">
        <v>319450</v>
      </c>
      <c r="K105" s="33">
        <v>678</v>
      </c>
      <c r="L105" s="33">
        <v>10000</v>
      </c>
      <c r="M105" s="33">
        <v>0</v>
      </c>
      <c r="N105" s="310">
        <v>130564</v>
      </c>
      <c r="O105" s="34" t="s">
        <v>40</v>
      </c>
      <c r="P105" s="35"/>
      <c r="Q105" s="35"/>
      <c r="R105" s="35"/>
      <c r="S105" s="35"/>
      <c r="T105" s="35"/>
      <c r="U105" s="35"/>
      <c r="V105" s="35"/>
      <c r="W105" s="35" t="s">
        <v>40</v>
      </c>
      <c r="X105" s="311">
        <f t="shared" si="4"/>
        <v>0</v>
      </c>
      <c r="Y105" s="37">
        <f t="shared" si="5"/>
        <v>2033518</v>
      </c>
    </row>
    <row r="106" spans="1:25" x14ac:dyDescent="0.35">
      <c r="A106" s="29" t="s">
        <v>82</v>
      </c>
      <c r="B106" s="29" t="s">
        <v>83</v>
      </c>
      <c r="C106" s="392" t="s">
        <v>84</v>
      </c>
      <c r="D106" s="30">
        <v>2026</v>
      </c>
      <c r="E106" s="30" t="s">
        <v>39</v>
      </c>
      <c r="F106" s="312" t="s">
        <v>40</v>
      </c>
      <c r="G106" s="313">
        <v>0</v>
      </c>
      <c r="H106" s="33">
        <v>488232</v>
      </c>
      <c r="I106" s="33">
        <v>61985</v>
      </c>
      <c r="J106" s="33">
        <v>0</v>
      </c>
      <c r="K106" s="33">
        <v>0</v>
      </c>
      <c r="L106" s="33">
        <v>0</v>
      </c>
      <c r="M106" s="33">
        <v>0</v>
      </c>
      <c r="N106" s="313">
        <v>20941</v>
      </c>
      <c r="O106" s="34" t="s">
        <v>328</v>
      </c>
      <c r="P106" s="35">
        <v>0</v>
      </c>
      <c r="Q106" s="35">
        <v>18</v>
      </c>
      <c r="R106" s="35">
        <v>7</v>
      </c>
      <c r="S106" s="35">
        <v>2</v>
      </c>
      <c r="T106" s="35">
        <v>0</v>
      </c>
      <c r="U106" s="35">
        <v>0</v>
      </c>
      <c r="V106" s="35">
        <v>0</v>
      </c>
      <c r="W106" s="35">
        <v>0</v>
      </c>
      <c r="X106" s="314">
        <f t="shared" si="4"/>
        <v>27</v>
      </c>
      <c r="Y106" s="37">
        <f t="shared" si="5"/>
        <v>571158</v>
      </c>
    </row>
    <row r="107" spans="1:25" x14ac:dyDescent="0.35">
      <c r="A107" s="29" t="s">
        <v>51</v>
      </c>
      <c r="B107" s="29" t="s">
        <v>52</v>
      </c>
      <c r="C107" s="392" t="s">
        <v>53</v>
      </c>
      <c r="D107" s="30">
        <v>2026</v>
      </c>
      <c r="E107" s="30" t="s">
        <v>39</v>
      </c>
      <c r="F107" s="315" t="s">
        <v>40</v>
      </c>
      <c r="G107" s="316">
        <v>0</v>
      </c>
      <c r="H107" s="33">
        <v>551160</v>
      </c>
      <c r="I107" s="33">
        <v>63426</v>
      </c>
      <c r="J107" s="33">
        <v>145307</v>
      </c>
      <c r="K107" s="33">
        <v>0</v>
      </c>
      <c r="L107" s="33">
        <v>0</v>
      </c>
      <c r="M107" s="33">
        <v>0</v>
      </c>
      <c r="N107" s="316">
        <v>31569</v>
      </c>
      <c r="O107" s="34" t="s">
        <v>328</v>
      </c>
      <c r="P107" s="35">
        <v>0</v>
      </c>
      <c r="Q107" s="35">
        <v>35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17">
        <f t="shared" ref="X107:X132" si="6">SUM(P107:W107)</f>
        <v>35</v>
      </c>
      <c r="Y107" s="37">
        <f t="shared" ref="Y107:Y132" si="7">SUM(G107:N107)</f>
        <v>791462</v>
      </c>
    </row>
    <row r="108" spans="1:25" x14ac:dyDescent="0.35">
      <c r="A108" s="29" t="s">
        <v>168</v>
      </c>
      <c r="B108" s="29" t="s">
        <v>169</v>
      </c>
      <c r="C108" s="392" t="s">
        <v>170</v>
      </c>
      <c r="D108" s="30">
        <v>2026</v>
      </c>
      <c r="E108" s="30" t="s">
        <v>57</v>
      </c>
      <c r="F108" s="318" t="s">
        <v>40</v>
      </c>
      <c r="G108" s="319">
        <v>0</v>
      </c>
      <c r="H108" s="33">
        <v>0</v>
      </c>
      <c r="I108" s="33">
        <v>136732</v>
      </c>
      <c r="J108" s="33">
        <v>216056</v>
      </c>
      <c r="K108" s="33">
        <v>0</v>
      </c>
      <c r="L108" s="33">
        <v>0</v>
      </c>
      <c r="M108" s="33">
        <v>0</v>
      </c>
      <c r="N108" s="319">
        <v>24153</v>
      </c>
      <c r="O108" s="34" t="s">
        <v>40</v>
      </c>
      <c r="P108" s="35"/>
      <c r="Q108" s="35"/>
      <c r="R108" s="35"/>
      <c r="S108" s="35"/>
      <c r="T108" s="35"/>
      <c r="U108" s="35"/>
      <c r="V108" s="35"/>
      <c r="W108" s="35" t="s">
        <v>40</v>
      </c>
      <c r="X108" s="320">
        <f t="shared" si="6"/>
        <v>0</v>
      </c>
      <c r="Y108" s="37">
        <f t="shared" si="7"/>
        <v>376941</v>
      </c>
    </row>
    <row r="109" spans="1:25" x14ac:dyDescent="0.35">
      <c r="A109" s="29" t="s">
        <v>156</v>
      </c>
      <c r="B109" s="29" t="s">
        <v>157</v>
      </c>
      <c r="C109" s="392" t="s">
        <v>158</v>
      </c>
      <c r="D109" s="30">
        <v>2026</v>
      </c>
      <c r="E109" s="30" t="s">
        <v>57</v>
      </c>
      <c r="F109" s="321" t="s">
        <v>40</v>
      </c>
      <c r="G109" s="322">
        <v>0</v>
      </c>
      <c r="H109" s="33">
        <v>0</v>
      </c>
      <c r="I109" s="33">
        <v>208466</v>
      </c>
      <c r="J109" s="33">
        <v>54473</v>
      </c>
      <c r="K109" s="33">
        <v>0</v>
      </c>
      <c r="L109" s="33">
        <v>0</v>
      </c>
      <c r="M109" s="33">
        <v>0</v>
      </c>
      <c r="N109" s="322">
        <v>24911</v>
      </c>
      <c r="O109" s="34" t="s">
        <v>40</v>
      </c>
      <c r="P109" s="35"/>
      <c r="Q109" s="35"/>
      <c r="R109" s="35"/>
      <c r="S109" s="35"/>
      <c r="T109" s="35"/>
      <c r="U109" s="35"/>
      <c r="V109" s="35"/>
      <c r="W109" s="35" t="s">
        <v>40</v>
      </c>
      <c r="X109" s="323">
        <f t="shared" si="6"/>
        <v>0</v>
      </c>
      <c r="Y109" s="37">
        <f t="shared" si="7"/>
        <v>287850</v>
      </c>
    </row>
    <row r="110" spans="1:25" x14ac:dyDescent="0.35">
      <c r="A110" s="29" t="s">
        <v>156</v>
      </c>
      <c r="B110" s="29" t="s">
        <v>231</v>
      </c>
      <c r="C110" s="392" t="s">
        <v>232</v>
      </c>
      <c r="D110" s="30">
        <v>2026</v>
      </c>
      <c r="E110" s="30" t="s">
        <v>39</v>
      </c>
      <c r="F110" s="324" t="s">
        <v>40</v>
      </c>
      <c r="G110" s="325">
        <v>389664</v>
      </c>
      <c r="H110" s="33">
        <v>0</v>
      </c>
      <c r="I110" s="33">
        <v>51115</v>
      </c>
      <c r="J110" s="33">
        <v>0</v>
      </c>
      <c r="K110" s="33">
        <v>0</v>
      </c>
      <c r="L110" s="33">
        <v>0</v>
      </c>
      <c r="M110" s="33">
        <v>0</v>
      </c>
      <c r="N110" s="325">
        <v>27214</v>
      </c>
      <c r="O110" s="34" t="s">
        <v>40</v>
      </c>
      <c r="P110" s="35"/>
      <c r="Q110" s="35"/>
      <c r="R110" s="35"/>
      <c r="S110" s="35"/>
      <c r="T110" s="35"/>
      <c r="U110" s="35"/>
      <c r="V110" s="35"/>
      <c r="W110" s="35" t="s">
        <v>40</v>
      </c>
      <c r="X110" s="326">
        <f t="shared" si="6"/>
        <v>0</v>
      </c>
      <c r="Y110" s="37">
        <f t="shared" si="7"/>
        <v>467993</v>
      </c>
    </row>
    <row r="111" spans="1:25" x14ac:dyDescent="0.35">
      <c r="A111" s="29" t="s">
        <v>313</v>
      </c>
      <c r="B111" s="29" t="s">
        <v>314</v>
      </c>
      <c r="C111" s="392" t="s">
        <v>315</v>
      </c>
      <c r="D111" s="30">
        <v>2026</v>
      </c>
      <c r="E111" s="30" t="s">
        <v>283</v>
      </c>
      <c r="F111" s="327" t="s">
        <v>40</v>
      </c>
      <c r="G111" s="328">
        <v>0</v>
      </c>
      <c r="H111" s="33">
        <v>374400</v>
      </c>
      <c r="I111" s="33">
        <v>551625</v>
      </c>
      <c r="J111" s="33">
        <v>113000</v>
      </c>
      <c r="K111" s="33">
        <v>30800</v>
      </c>
      <c r="L111" s="33">
        <v>0</v>
      </c>
      <c r="M111" s="33">
        <v>0</v>
      </c>
      <c r="N111" s="328">
        <v>61657</v>
      </c>
      <c r="O111" s="34" t="s">
        <v>328</v>
      </c>
      <c r="P111" s="35">
        <v>0</v>
      </c>
      <c r="Q111" s="35">
        <v>0</v>
      </c>
      <c r="R111" s="35">
        <v>20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29">
        <f t="shared" si="6"/>
        <v>20</v>
      </c>
      <c r="Y111" s="37">
        <f t="shared" si="7"/>
        <v>1131482</v>
      </c>
    </row>
    <row r="112" spans="1:25" x14ac:dyDescent="0.35">
      <c r="A112" s="29" t="s">
        <v>106</v>
      </c>
      <c r="B112" s="29" t="s">
        <v>107</v>
      </c>
      <c r="C112" s="392" t="s">
        <v>108</v>
      </c>
      <c r="D112" s="30">
        <v>2026</v>
      </c>
      <c r="E112" s="30" t="s">
        <v>39</v>
      </c>
      <c r="F112" s="330" t="s">
        <v>40</v>
      </c>
      <c r="G112" s="331">
        <v>0</v>
      </c>
      <c r="H112" s="33">
        <v>1002996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1">
        <v>67549</v>
      </c>
      <c r="O112" s="34" t="s">
        <v>329</v>
      </c>
      <c r="P112" s="35">
        <v>0</v>
      </c>
      <c r="Q112" s="35">
        <v>63</v>
      </c>
      <c r="R112" s="35">
        <v>0</v>
      </c>
      <c r="S112" s="35">
        <v>0</v>
      </c>
      <c r="T112" s="35">
        <v>6</v>
      </c>
      <c r="U112" s="35">
        <v>0</v>
      </c>
      <c r="V112" s="35">
        <v>0</v>
      </c>
      <c r="W112" s="35">
        <v>0</v>
      </c>
      <c r="X112" s="332">
        <f t="shared" si="6"/>
        <v>69</v>
      </c>
      <c r="Y112" s="37">
        <f t="shared" si="7"/>
        <v>1070545</v>
      </c>
    </row>
    <row r="113" spans="1:25" x14ac:dyDescent="0.35">
      <c r="A113" s="29" t="s">
        <v>106</v>
      </c>
      <c r="B113" s="29" t="s">
        <v>109</v>
      </c>
      <c r="C113" s="392" t="s">
        <v>110</v>
      </c>
      <c r="D113" s="30">
        <v>2026</v>
      </c>
      <c r="E113" s="30" t="s">
        <v>39</v>
      </c>
      <c r="F113" s="333" t="s">
        <v>40</v>
      </c>
      <c r="G113" s="334">
        <v>0</v>
      </c>
      <c r="H113" s="33">
        <v>408900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4">
        <v>28904</v>
      </c>
      <c r="O113" s="34" t="s">
        <v>329</v>
      </c>
      <c r="P113" s="35">
        <v>0</v>
      </c>
      <c r="Q113" s="35">
        <v>7</v>
      </c>
      <c r="R113" s="35">
        <v>9</v>
      </c>
      <c r="S113" s="35">
        <v>6</v>
      </c>
      <c r="T113" s="35">
        <v>3</v>
      </c>
      <c r="U113" s="35">
        <v>0</v>
      </c>
      <c r="V113" s="35">
        <v>0</v>
      </c>
      <c r="W113" s="35">
        <v>0</v>
      </c>
      <c r="X113" s="335">
        <f t="shared" si="6"/>
        <v>25</v>
      </c>
      <c r="Y113" s="37">
        <f t="shared" si="7"/>
        <v>437804</v>
      </c>
    </row>
    <row r="114" spans="1:25" x14ac:dyDescent="0.35">
      <c r="A114" s="29" t="s">
        <v>106</v>
      </c>
      <c r="B114" s="29" t="s">
        <v>111</v>
      </c>
      <c r="C114" s="392" t="s">
        <v>112</v>
      </c>
      <c r="D114" s="30">
        <v>2026</v>
      </c>
      <c r="E114" s="30" t="s">
        <v>39</v>
      </c>
      <c r="F114" s="336" t="s">
        <v>40</v>
      </c>
      <c r="G114" s="337">
        <v>0</v>
      </c>
      <c r="H114" s="33">
        <v>553236</v>
      </c>
      <c r="I114" s="33">
        <v>77520</v>
      </c>
      <c r="J114" s="33">
        <v>0</v>
      </c>
      <c r="K114" s="33">
        <v>0</v>
      </c>
      <c r="L114" s="33">
        <v>0</v>
      </c>
      <c r="M114" s="33">
        <v>0</v>
      </c>
      <c r="N114" s="337">
        <v>42419</v>
      </c>
      <c r="O114" s="34" t="s">
        <v>329</v>
      </c>
      <c r="P114" s="35">
        <v>0</v>
      </c>
      <c r="Q114" s="35">
        <v>0</v>
      </c>
      <c r="R114" s="35">
        <v>0</v>
      </c>
      <c r="S114" s="35">
        <v>8</v>
      </c>
      <c r="T114" s="35">
        <v>11</v>
      </c>
      <c r="U114" s="35">
        <v>6</v>
      </c>
      <c r="V114" s="35">
        <v>0</v>
      </c>
      <c r="W114" s="35">
        <v>0</v>
      </c>
      <c r="X114" s="338">
        <f t="shared" si="6"/>
        <v>25</v>
      </c>
      <c r="Y114" s="37">
        <f t="shared" si="7"/>
        <v>673175</v>
      </c>
    </row>
    <row r="115" spans="1:25" x14ac:dyDescent="0.35">
      <c r="A115" s="29" t="s">
        <v>106</v>
      </c>
      <c r="B115" s="29" t="s">
        <v>241</v>
      </c>
      <c r="C115" s="392" t="s">
        <v>242</v>
      </c>
      <c r="D115" s="30">
        <v>2026</v>
      </c>
      <c r="E115" s="30" t="s">
        <v>39</v>
      </c>
      <c r="F115" s="339" t="s">
        <v>40</v>
      </c>
      <c r="G115" s="340">
        <v>330300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40">
        <v>21108</v>
      </c>
      <c r="O115" s="34" t="s">
        <v>40</v>
      </c>
      <c r="P115" s="35"/>
      <c r="Q115" s="35"/>
      <c r="R115" s="35"/>
      <c r="S115" s="35"/>
      <c r="T115" s="35"/>
      <c r="U115" s="35"/>
      <c r="V115" s="35"/>
      <c r="W115" s="35" t="s">
        <v>40</v>
      </c>
      <c r="X115" s="341">
        <f t="shared" si="6"/>
        <v>0</v>
      </c>
      <c r="Y115" s="37">
        <f t="shared" si="7"/>
        <v>351408</v>
      </c>
    </row>
    <row r="116" spans="1:25" x14ac:dyDescent="0.35">
      <c r="A116" s="29" t="s">
        <v>106</v>
      </c>
      <c r="B116" s="29" t="s">
        <v>279</v>
      </c>
      <c r="C116" s="392" t="s">
        <v>280</v>
      </c>
      <c r="D116" s="30">
        <v>2026</v>
      </c>
      <c r="E116" s="30" t="s">
        <v>39</v>
      </c>
      <c r="F116" s="342" t="s">
        <v>40</v>
      </c>
      <c r="G116" s="343">
        <v>269167</v>
      </c>
      <c r="H116" s="33">
        <v>0</v>
      </c>
      <c r="I116" s="33">
        <v>53000</v>
      </c>
      <c r="J116" s="33">
        <v>6967</v>
      </c>
      <c r="K116" s="33">
        <v>0</v>
      </c>
      <c r="L116" s="33">
        <v>0</v>
      </c>
      <c r="M116" s="33">
        <v>0</v>
      </c>
      <c r="N116" s="343">
        <v>22727</v>
      </c>
      <c r="O116" s="34" t="s">
        <v>40</v>
      </c>
      <c r="P116" s="35"/>
      <c r="Q116" s="35"/>
      <c r="R116" s="35"/>
      <c r="S116" s="35"/>
      <c r="T116" s="35"/>
      <c r="U116" s="35"/>
      <c r="V116" s="35"/>
      <c r="W116" s="35" t="s">
        <v>40</v>
      </c>
      <c r="X116" s="344">
        <f t="shared" si="6"/>
        <v>0</v>
      </c>
      <c r="Y116" s="37">
        <f t="shared" si="7"/>
        <v>351861</v>
      </c>
    </row>
    <row r="117" spans="1:25" x14ac:dyDescent="0.35">
      <c r="A117" s="29" t="s">
        <v>106</v>
      </c>
      <c r="B117" s="29" t="s">
        <v>299</v>
      </c>
      <c r="C117" s="392" t="s">
        <v>300</v>
      </c>
      <c r="D117" s="30">
        <v>2026</v>
      </c>
      <c r="E117" s="30" t="s">
        <v>39</v>
      </c>
      <c r="F117" s="345" t="s">
        <v>40</v>
      </c>
      <c r="G117" s="346">
        <v>0</v>
      </c>
      <c r="H117" s="33">
        <v>332424</v>
      </c>
      <c r="I117" s="33">
        <v>76926</v>
      </c>
      <c r="J117" s="33">
        <v>0</v>
      </c>
      <c r="K117" s="33">
        <v>0</v>
      </c>
      <c r="L117" s="33">
        <v>0</v>
      </c>
      <c r="M117" s="33">
        <v>0</v>
      </c>
      <c r="N117" s="346">
        <v>31402</v>
      </c>
      <c r="O117" s="34" t="s">
        <v>328</v>
      </c>
      <c r="P117" s="35">
        <v>0</v>
      </c>
      <c r="Q117" s="35">
        <v>19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47">
        <f t="shared" si="6"/>
        <v>19</v>
      </c>
      <c r="Y117" s="37">
        <f t="shared" si="7"/>
        <v>440752</v>
      </c>
    </row>
    <row r="118" spans="1:25" x14ac:dyDescent="0.35">
      <c r="A118" s="29" t="s">
        <v>113</v>
      </c>
      <c r="B118" s="29" t="s">
        <v>114</v>
      </c>
      <c r="C118" s="392" t="s">
        <v>115</v>
      </c>
      <c r="D118" s="30">
        <v>2026</v>
      </c>
      <c r="E118" s="30" t="s">
        <v>57</v>
      </c>
      <c r="F118" s="348" t="s">
        <v>40</v>
      </c>
      <c r="G118" s="349">
        <v>0</v>
      </c>
      <c r="H118" s="33">
        <v>0</v>
      </c>
      <c r="I118" s="33">
        <v>0</v>
      </c>
      <c r="J118" s="33">
        <v>70724</v>
      </c>
      <c r="K118" s="33">
        <v>0</v>
      </c>
      <c r="L118" s="33">
        <v>0</v>
      </c>
      <c r="M118" s="33">
        <v>0</v>
      </c>
      <c r="N118" s="349">
        <v>4950</v>
      </c>
      <c r="O118" s="34" t="s">
        <v>40</v>
      </c>
      <c r="P118" s="35"/>
      <c r="Q118" s="35"/>
      <c r="R118" s="35"/>
      <c r="S118" s="35"/>
      <c r="T118" s="35"/>
      <c r="U118" s="35"/>
      <c r="V118" s="35"/>
      <c r="W118" s="35" t="s">
        <v>40</v>
      </c>
      <c r="X118" s="350">
        <f t="shared" si="6"/>
        <v>0</v>
      </c>
      <c r="Y118" s="37">
        <f t="shared" si="7"/>
        <v>75674</v>
      </c>
    </row>
    <row r="119" spans="1:25" x14ac:dyDescent="0.35">
      <c r="A119" s="29" t="s">
        <v>113</v>
      </c>
      <c r="B119" s="29" t="s">
        <v>200</v>
      </c>
      <c r="C119" s="392" t="s">
        <v>201</v>
      </c>
      <c r="D119" s="30">
        <v>2026</v>
      </c>
      <c r="E119" s="30" t="s">
        <v>57</v>
      </c>
      <c r="F119" s="351" t="s">
        <v>40</v>
      </c>
      <c r="G119" s="352">
        <v>0</v>
      </c>
      <c r="H119" s="33">
        <v>0</v>
      </c>
      <c r="I119" s="33">
        <v>65363</v>
      </c>
      <c r="J119" s="33">
        <v>74488</v>
      </c>
      <c r="K119" s="33">
        <v>0</v>
      </c>
      <c r="L119" s="33">
        <v>0</v>
      </c>
      <c r="M119" s="33">
        <v>0</v>
      </c>
      <c r="N119" s="352">
        <v>9530</v>
      </c>
      <c r="O119" s="34" t="s">
        <v>40</v>
      </c>
      <c r="P119" s="35"/>
      <c r="Q119" s="35"/>
      <c r="R119" s="35"/>
      <c r="S119" s="35"/>
      <c r="T119" s="35"/>
      <c r="U119" s="35"/>
      <c r="V119" s="35"/>
      <c r="W119" s="35" t="s">
        <v>40</v>
      </c>
      <c r="X119" s="353">
        <f t="shared" si="6"/>
        <v>0</v>
      </c>
      <c r="Y119" s="37">
        <f t="shared" si="7"/>
        <v>149381</v>
      </c>
    </row>
    <row r="120" spans="1:25" x14ac:dyDescent="0.35">
      <c r="A120" s="29" t="s">
        <v>113</v>
      </c>
      <c r="B120" s="29" t="s">
        <v>318</v>
      </c>
      <c r="C120" s="392" t="s">
        <v>319</v>
      </c>
      <c r="D120" s="30">
        <v>2026</v>
      </c>
      <c r="E120" s="30" t="s">
        <v>150</v>
      </c>
      <c r="F120" s="354" t="s">
        <v>40</v>
      </c>
      <c r="G120" s="355">
        <v>0</v>
      </c>
      <c r="H120" s="33">
        <v>0</v>
      </c>
      <c r="I120" s="33">
        <v>329414</v>
      </c>
      <c r="J120" s="33">
        <v>0</v>
      </c>
      <c r="K120" s="33">
        <v>0</v>
      </c>
      <c r="L120" s="33">
        <v>0</v>
      </c>
      <c r="M120" s="33">
        <v>0</v>
      </c>
      <c r="N120" s="355">
        <v>32941</v>
      </c>
      <c r="O120" s="34" t="s">
        <v>40</v>
      </c>
      <c r="P120" s="35"/>
      <c r="Q120" s="35"/>
      <c r="R120" s="35"/>
      <c r="S120" s="35"/>
      <c r="T120" s="35"/>
      <c r="U120" s="35"/>
      <c r="V120" s="35"/>
      <c r="W120" s="35" t="s">
        <v>40</v>
      </c>
      <c r="X120" s="356">
        <f t="shared" si="6"/>
        <v>0</v>
      </c>
      <c r="Y120" s="37">
        <f t="shared" si="7"/>
        <v>362355</v>
      </c>
    </row>
    <row r="121" spans="1:25" x14ac:dyDescent="0.35">
      <c r="A121" s="29" t="s">
        <v>44</v>
      </c>
      <c r="B121" s="29" t="s">
        <v>45</v>
      </c>
      <c r="C121" s="392" t="s">
        <v>46</v>
      </c>
      <c r="D121" s="30">
        <v>2026</v>
      </c>
      <c r="E121" s="30" t="s">
        <v>47</v>
      </c>
      <c r="F121" s="357" t="s">
        <v>40</v>
      </c>
      <c r="G121" s="358">
        <v>0</v>
      </c>
      <c r="H121" s="33">
        <v>0</v>
      </c>
      <c r="I121" s="33">
        <v>200786</v>
      </c>
      <c r="J121" s="33">
        <v>139269</v>
      </c>
      <c r="K121" s="33">
        <v>0</v>
      </c>
      <c r="L121" s="33">
        <v>0</v>
      </c>
      <c r="M121" s="33">
        <v>0</v>
      </c>
      <c r="N121" s="358">
        <v>32869</v>
      </c>
      <c r="O121" s="34" t="s">
        <v>40</v>
      </c>
      <c r="P121" s="35"/>
      <c r="Q121" s="35"/>
      <c r="R121" s="35"/>
      <c r="S121" s="35"/>
      <c r="T121" s="35"/>
      <c r="U121" s="35"/>
      <c r="V121" s="35"/>
      <c r="W121" s="35" t="s">
        <v>40</v>
      </c>
      <c r="X121" s="359">
        <f t="shared" si="6"/>
        <v>0</v>
      </c>
      <c r="Y121" s="37">
        <f t="shared" si="7"/>
        <v>372924</v>
      </c>
    </row>
    <row r="122" spans="1:25" x14ac:dyDescent="0.35">
      <c r="A122" s="29" t="s">
        <v>44</v>
      </c>
      <c r="B122" s="29" t="s">
        <v>119</v>
      </c>
      <c r="C122" s="392" t="s">
        <v>120</v>
      </c>
      <c r="D122" s="30">
        <v>2026</v>
      </c>
      <c r="E122" s="30" t="s">
        <v>47</v>
      </c>
      <c r="F122" s="360" t="s">
        <v>40</v>
      </c>
      <c r="G122" s="361">
        <v>168462</v>
      </c>
      <c r="H122" s="33">
        <v>0</v>
      </c>
      <c r="I122" s="33">
        <v>92285</v>
      </c>
      <c r="J122" s="33">
        <v>158815</v>
      </c>
      <c r="K122" s="33">
        <v>0</v>
      </c>
      <c r="L122" s="33">
        <v>0</v>
      </c>
      <c r="M122" s="33">
        <v>0</v>
      </c>
      <c r="N122" s="361">
        <v>0</v>
      </c>
      <c r="O122" s="34" t="s">
        <v>40</v>
      </c>
      <c r="P122" s="35"/>
      <c r="Q122" s="35"/>
      <c r="R122" s="35"/>
      <c r="S122" s="35"/>
      <c r="T122" s="35"/>
      <c r="U122" s="35"/>
      <c r="V122" s="35"/>
      <c r="W122" s="35" t="s">
        <v>40</v>
      </c>
      <c r="X122" s="362">
        <f t="shared" si="6"/>
        <v>0</v>
      </c>
      <c r="Y122" s="37">
        <f t="shared" si="7"/>
        <v>419562</v>
      </c>
    </row>
    <row r="123" spans="1:25" x14ac:dyDescent="0.35">
      <c r="A123" s="29" t="s">
        <v>44</v>
      </c>
      <c r="B123" s="29" t="s">
        <v>176</v>
      </c>
      <c r="C123" s="392" t="s">
        <v>177</v>
      </c>
      <c r="D123" s="30">
        <v>2026</v>
      </c>
      <c r="E123" s="30" t="s">
        <v>39</v>
      </c>
      <c r="F123" s="363" t="s">
        <v>40</v>
      </c>
      <c r="G123" s="364">
        <v>0</v>
      </c>
      <c r="H123" s="33">
        <v>0</v>
      </c>
      <c r="I123" s="33">
        <v>164688</v>
      </c>
      <c r="J123" s="33">
        <v>364630</v>
      </c>
      <c r="K123" s="33">
        <v>0</v>
      </c>
      <c r="L123" s="33">
        <v>0</v>
      </c>
      <c r="M123" s="33">
        <v>0</v>
      </c>
      <c r="N123" s="364">
        <v>0</v>
      </c>
      <c r="O123" s="34" t="s">
        <v>40</v>
      </c>
      <c r="P123" s="35"/>
      <c r="Q123" s="35"/>
      <c r="R123" s="35"/>
      <c r="S123" s="35"/>
      <c r="T123" s="35"/>
      <c r="U123" s="35"/>
      <c r="V123" s="35"/>
      <c r="W123" s="35" t="s">
        <v>40</v>
      </c>
      <c r="X123" s="365">
        <f t="shared" si="6"/>
        <v>0</v>
      </c>
      <c r="Y123" s="37">
        <f t="shared" si="7"/>
        <v>529318</v>
      </c>
    </row>
    <row r="124" spans="1:25" x14ac:dyDescent="0.35">
      <c r="A124" s="29" t="s">
        <v>44</v>
      </c>
      <c r="B124" s="29" t="s">
        <v>198</v>
      </c>
      <c r="C124" s="392" t="s">
        <v>199</v>
      </c>
      <c r="D124" s="30">
        <v>2026</v>
      </c>
      <c r="E124" s="30" t="s">
        <v>39</v>
      </c>
      <c r="F124" s="366" t="s">
        <v>40</v>
      </c>
      <c r="G124" s="367">
        <v>0</v>
      </c>
      <c r="H124" s="33">
        <v>3618192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67">
        <v>453</v>
      </c>
      <c r="O124" s="34" t="s">
        <v>329</v>
      </c>
      <c r="P124" s="35">
        <v>93</v>
      </c>
      <c r="Q124" s="35">
        <v>139</v>
      </c>
      <c r="R124" s="35">
        <v>22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68">
        <f t="shared" si="6"/>
        <v>254</v>
      </c>
      <c r="Y124" s="37">
        <f t="shared" si="7"/>
        <v>3618645</v>
      </c>
    </row>
    <row r="125" spans="1:25" x14ac:dyDescent="0.35">
      <c r="A125" s="29" t="s">
        <v>44</v>
      </c>
      <c r="B125" s="29" t="s">
        <v>202</v>
      </c>
      <c r="C125" s="30" t="s">
        <v>203</v>
      </c>
      <c r="D125" s="30">
        <v>2026</v>
      </c>
      <c r="E125" s="30" t="s">
        <v>39</v>
      </c>
      <c r="F125" s="369" t="s">
        <v>40</v>
      </c>
      <c r="G125" s="370">
        <v>0</v>
      </c>
      <c r="H125" s="33">
        <v>0</v>
      </c>
      <c r="I125" s="33">
        <v>186265</v>
      </c>
      <c r="J125" s="33">
        <v>426245</v>
      </c>
      <c r="K125" s="33">
        <v>0</v>
      </c>
      <c r="L125" s="33">
        <v>0</v>
      </c>
      <c r="M125" s="33">
        <v>0</v>
      </c>
      <c r="N125" s="370">
        <v>0</v>
      </c>
      <c r="O125" s="34" t="s">
        <v>40</v>
      </c>
      <c r="P125" s="35"/>
      <c r="Q125" s="35"/>
      <c r="R125" s="35"/>
      <c r="S125" s="35"/>
      <c r="T125" s="35"/>
      <c r="U125" s="35"/>
      <c r="V125" s="35"/>
      <c r="W125" s="35" t="s">
        <v>40</v>
      </c>
      <c r="X125" s="371">
        <f t="shared" si="6"/>
        <v>0</v>
      </c>
      <c r="Y125" s="37">
        <f t="shared" si="7"/>
        <v>612510</v>
      </c>
    </row>
    <row r="126" spans="1:25" x14ac:dyDescent="0.35">
      <c r="A126" s="29" t="s">
        <v>151</v>
      </c>
      <c r="B126" s="29" t="s">
        <v>152</v>
      </c>
      <c r="C126" s="30" t="s">
        <v>153</v>
      </c>
      <c r="D126" s="30">
        <v>2026</v>
      </c>
      <c r="E126" s="30" t="s">
        <v>39</v>
      </c>
      <c r="F126" s="372" t="s">
        <v>40</v>
      </c>
      <c r="G126" s="373">
        <v>576300</v>
      </c>
      <c r="H126" s="33">
        <v>0</v>
      </c>
      <c r="I126" s="33">
        <v>1149676</v>
      </c>
      <c r="J126" s="33">
        <v>169626</v>
      </c>
      <c r="K126" s="33">
        <v>0</v>
      </c>
      <c r="L126" s="33">
        <v>0</v>
      </c>
      <c r="M126" s="33">
        <v>0</v>
      </c>
      <c r="N126" s="373">
        <v>134493</v>
      </c>
      <c r="O126" s="34"/>
      <c r="P126" s="35"/>
      <c r="Q126" s="35"/>
      <c r="R126" s="35"/>
      <c r="S126" s="35"/>
      <c r="T126" s="35"/>
      <c r="U126" s="35"/>
      <c r="V126" s="35"/>
      <c r="W126" s="35" t="s">
        <v>40</v>
      </c>
      <c r="X126" s="374">
        <f t="shared" si="6"/>
        <v>0</v>
      </c>
      <c r="Y126" s="37">
        <f t="shared" si="7"/>
        <v>2030095</v>
      </c>
    </row>
    <row r="127" spans="1:25" s="399" customFormat="1" x14ac:dyDescent="0.35">
      <c r="A127" s="393" t="s">
        <v>151</v>
      </c>
      <c r="B127" s="393" t="s">
        <v>263</v>
      </c>
      <c r="C127" s="394" t="s">
        <v>264</v>
      </c>
      <c r="D127" s="394">
        <v>2026</v>
      </c>
      <c r="E127" s="394" t="s">
        <v>39</v>
      </c>
      <c r="F127" s="395" t="s">
        <v>40</v>
      </c>
      <c r="G127" s="396">
        <v>348447</v>
      </c>
      <c r="H127" s="397">
        <v>0</v>
      </c>
      <c r="I127" s="397">
        <v>34344</v>
      </c>
      <c r="J127" s="397">
        <v>18782</v>
      </c>
      <c r="K127" s="397">
        <v>0</v>
      </c>
      <c r="L127" s="397">
        <v>0</v>
      </c>
      <c r="M127" s="397">
        <v>0</v>
      </c>
      <c r="N127" s="396">
        <v>11290</v>
      </c>
      <c r="O127" s="398" t="s">
        <v>40</v>
      </c>
      <c r="P127" s="394"/>
      <c r="Q127" s="394"/>
      <c r="R127" s="394"/>
      <c r="S127" s="394"/>
      <c r="T127" s="394"/>
      <c r="U127" s="394"/>
      <c r="V127" s="394"/>
      <c r="W127" s="394" t="s">
        <v>40</v>
      </c>
      <c r="X127" s="375">
        <f t="shared" si="6"/>
        <v>0</v>
      </c>
      <c r="Y127" s="37">
        <f t="shared" si="7"/>
        <v>412863</v>
      </c>
    </row>
    <row r="128" spans="1:25" s="399" customFormat="1" x14ac:dyDescent="0.35">
      <c r="A128" s="393" t="s">
        <v>77</v>
      </c>
      <c r="B128" s="393" t="s">
        <v>78</v>
      </c>
      <c r="C128" s="394" t="s">
        <v>79</v>
      </c>
      <c r="D128" s="394">
        <v>2026</v>
      </c>
      <c r="E128" s="394" t="s">
        <v>39</v>
      </c>
      <c r="F128" s="400" t="s">
        <v>40</v>
      </c>
      <c r="G128" s="401">
        <v>251865</v>
      </c>
      <c r="H128" s="397">
        <v>0</v>
      </c>
      <c r="I128" s="397">
        <v>175748</v>
      </c>
      <c r="J128" s="397">
        <v>184951</v>
      </c>
      <c r="K128" s="397">
        <v>0</v>
      </c>
      <c r="L128" s="397">
        <v>0</v>
      </c>
      <c r="M128" s="397">
        <v>0</v>
      </c>
      <c r="N128" s="401">
        <v>27514</v>
      </c>
      <c r="O128" s="398" t="s">
        <v>40</v>
      </c>
      <c r="P128" s="394"/>
      <c r="Q128" s="394"/>
      <c r="R128" s="394"/>
      <c r="S128" s="394"/>
      <c r="T128" s="394"/>
      <c r="U128" s="394"/>
      <c r="V128" s="394"/>
      <c r="W128" s="394" t="s">
        <v>40</v>
      </c>
      <c r="X128" s="402">
        <f t="shared" si="6"/>
        <v>0</v>
      </c>
      <c r="Y128" s="37">
        <f t="shared" si="7"/>
        <v>640078</v>
      </c>
    </row>
    <row r="129" spans="1:25" s="399" customFormat="1" x14ac:dyDescent="0.35">
      <c r="A129" s="393" t="s">
        <v>77</v>
      </c>
      <c r="B129" s="393" t="s">
        <v>85</v>
      </c>
      <c r="C129" s="394" t="s">
        <v>86</v>
      </c>
      <c r="D129" s="394">
        <v>2026</v>
      </c>
      <c r="E129" s="394" t="s">
        <v>57</v>
      </c>
      <c r="F129" s="403" t="s">
        <v>40</v>
      </c>
      <c r="G129" s="404">
        <v>137568</v>
      </c>
      <c r="H129" s="397">
        <v>0</v>
      </c>
      <c r="I129" s="397">
        <v>294715</v>
      </c>
      <c r="J129" s="397">
        <v>58551</v>
      </c>
      <c r="K129" s="397">
        <v>0</v>
      </c>
      <c r="L129" s="397">
        <v>0</v>
      </c>
      <c r="M129" s="397">
        <v>0</v>
      </c>
      <c r="N129" s="404">
        <v>32928</v>
      </c>
      <c r="O129" s="398" t="s">
        <v>40</v>
      </c>
      <c r="P129" s="394"/>
      <c r="Q129" s="394"/>
      <c r="R129" s="394"/>
      <c r="S129" s="394"/>
      <c r="T129" s="394"/>
      <c r="U129" s="394"/>
      <c r="V129" s="394"/>
      <c r="W129" s="394" t="s">
        <v>40</v>
      </c>
      <c r="X129" s="376">
        <f t="shared" si="6"/>
        <v>0</v>
      </c>
      <c r="Y129" s="37">
        <f t="shared" si="7"/>
        <v>523762</v>
      </c>
    </row>
    <row r="130" spans="1:25" s="399" customFormat="1" x14ac:dyDescent="0.35">
      <c r="A130" s="393" t="s">
        <v>77</v>
      </c>
      <c r="B130" s="393" t="s">
        <v>223</v>
      </c>
      <c r="C130" s="394" t="s">
        <v>224</v>
      </c>
      <c r="D130" s="394">
        <v>2026</v>
      </c>
      <c r="E130" s="394" t="s">
        <v>39</v>
      </c>
      <c r="F130" s="405" t="s">
        <v>40</v>
      </c>
      <c r="G130" s="406">
        <v>322904</v>
      </c>
      <c r="H130" s="397">
        <v>0</v>
      </c>
      <c r="I130" s="397">
        <v>0</v>
      </c>
      <c r="J130" s="397">
        <v>0</v>
      </c>
      <c r="K130" s="397">
        <v>0</v>
      </c>
      <c r="L130" s="397">
        <v>0</v>
      </c>
      <c r="M130" s="397">
        <v>0</v>
      </c>
      <c r="N130" s="406">
        <v>10385</v>
      </c>
      <c r="O130" s="398" t="s">
        <v>40</v>
      </c>
      <c r="P130" s="394"/>
      <c r="Q130" s="394"/>
      <c r="R130" s="394"/>
      <c r="S130" s="394"/>
      <c r="T130" s="394"/>
      <c r="U130" s="394"/>
      <c r="V130" s="394"/>
      <c r="W130" s="394" t="s">
        <v>40</v>
      </c>
      <c r="X130" s="407">
        <f t="shared" si="6"/>
        <v>0</v>
      </c>
      <c r="Y130" s="37">
        <f t="shared" si="7"/>
        <v>333289</v>
      </c>
    </row>
    <row r="131" spans="1:25" s="399" customFormat="1" x14ac:dyDescent="0.35">
      <c r="A131" s="393" t="s">
        <v>77</v>
      </c>
      <c r="B131" s="393" t="s">
        <v>225</v>
      </c>
      <c r="C131" s="394" t="s">
        <v>226</v>
      </c>
      <c r="D131" s="394">
        <v>2026</v>
      </c>
      <c r="E131" s="394" t="s">
        <v>39</v>
      </c>
      <c r="F131" s="408" t="s">
        <v>40</v>
      </c>
      <c r="G131" s="409">
        <v>194203</v>
      </c>
      <c r="H131" s="397">
        <v>0</v>
      </c>
      <c r="I131" s="397">
        <v>15914</v>
      </c>
      <c r="J131" s="397">
        <v>0</v>
      </c>
      <c r="K131" s="397">
        <v>0</v>
      </c>
      <c r="L131" s="397">
        <v>0</v>
      </c>
      <c r="M131" s="397">
        <v>0</v>
      </c>
      <c r="N131" s="409">
        <v>7897</v>
      </c>
      <c r="O131" s="398" t="s">
        <v>40</v>
      </c>
      <c r="P131" s="394"/>
      <c r="Q131" s="394"/>
      <c r="R131" s="394"/>
      <c r="S131" s="394"/>
      <c r="T131" s="394"/>
      <c r="U131" s="394"/>
      <c r="V131" s="394"/>
      <c r="W131" s="394" t="s">
        <v>40</v>
      </c>
      <c r="X131" s="410">
        <f t="shared" si="6"/>
        <v>0</v>
      </c>
      <c r="Y131" s="37">
        <f t="shared" si="7"/>
        <v>218014</v>
      </c>
    </row>
    <row r="132" spans="1:25" s="399" customFormat="1" x14ac:dyDescent="0.35">
      <c r="A132" s="393" t="s">
        <v>77</v>
      </c>
      <c r="B132" s="393" t="s">
        <v>281</v>
      </c>
      <c r="C132" s="394" t="s">
        <v>282</v>
      </c>
      <c r="D132" s="394">
        <v>2026</v>
      </c>
      <c r="E132" s="394" t="s">
        <v>283</v>
      </c>
      <c r="F132" s="411" t="s">
        <v>40</v>
      </c>
      <c r="G132" s="409">
        <v>204000</v>
      </c>
      <c r="H132" s="397">
        <v>243360</v>
      </c>
      <c r="I132" s="397">
        <v>132213</v>
      </c>
      <c r="J132" s="397">
        <v>85093</v>
      </c>
      <c r="K132" s="397">
        <v>339</v>
      </c>
      <c r="L132" s="397">
        <v>0</v>
      </c>
      <c r="M132" s="397">
        <v>0</v>
      </c>
      <c r="N132" s="409">
        <v>57030</v>
      </c>
      <c r="O132" s="398" t="s">
        <v>328</v>
      </c>
      <c r="P132" s="394">
        <v>0</v>
      </c>
      <c r="Q132" s="394">
        <v>0</v>
      </c>
      <c r="R132" s="394">
        <v>13</v>
      </c>
      <c r="S132" s="394">
        <v>0</v>
      </c>
      <c r="T132" s="394">
        <v>0</v>
      </c>
      <c r="U132" s="394">
        <v>0</v>
      </c>
      <c r="V132" s="394">
        <v>0</v>
      </c>
      <c r="W132" s="394">
        <v>0</v>
      </c>
      <c r="X132" s="377">
        <f t="shared" si="6"/>
        <v>13</v>
      </c>
      <c r="Y132" s="37">
        <f t="shared" si="7"/>
        <v>722035</v>
      </c>
    </row>
  </sheetData>
  <autoFilter ref="A10:Y132" xr:uid="{9E5BA120-2585-4DE4-B081-0D4784F10A1D}"/>
  <conditionalFormatting sqref="D11:D132">
    <cfRule type="expression" dxfId="3" priority="1">
      <formula>OR($D11&gt;2026,AND($D11&lt;2026,$D11&lt;&gt;""))</formula>
    </cfRule>
  </conditionalFormatting>
  <conditionalFormatting sqref="Y11:Y131">
    <cfRule type="expression" dxfId="2" priority="5">
      <formula>#REF!&lt;0</formula>
    </cfRule>
  </conditionalFormatting>
  <conditionalFormatting sqref="Y11:Y132">
    <cfRule type="cellIs" dxfId="1" priority="2" operator="lessThan">
      <formula>0</formula>
    </cfRule>
  </conditionalFormatting>
  <conditionalFormatting sqref="Y132">
    <cfRule type="expression" dxfId="0" priority="3">
      <formula>$Y$7&lt;0</formula>
    </cfRule>
  </conditionalFormatting>
  <dataValidations count="5">
    <dataValidation allowBlank="1" showErrorMessage="1" sqref="A10:Y10" xr:uid="{C4F5FB86-5FF5-485E-A666-D36E04ADD70C}"/>
    <dataValidation type="list" allowBlank="1" showInputMessage="1" showErrorMessage="1" sqref="O11:O131" xr:uid="{3C83E765-BE2B-4200-ADF9-E888EA8F8B3A}">
      <formula1>"FMR, Actual Rent"</formula1>
    </dataValidation>
    <dataValidation type="list" allowBlank="1" showInputMessage="1" showErrorMessage="1" sqref="O132" xr:uid="{665704CB-7FE5-41F9-A511-F5F0AF008BCE}">
      <formula1>"N/A, FMR, Actual Rent"</formula1>
    </dataValidation>
    <dataValidation type="list" allowBlank="1" showInputMessage="1" showErrorMessage="1" sqref="E132" xr:uid="{B17863DF-41B2-481C-AB3C-7345A029F8A7}">
      <formula1>"PH, TH, Joint TH &amp; PH-RRH, HMIS, SSO, TRA, PRA, SRA, S+C/SRO"</formula1>
    </dataValidation>
    <dataValidation type="list" allowBlank="1" showInputMessage="1" showErrorMessage="1" sqref="F11:F132" xr:uid="{402DED55-F928-4CC7-8D59-05B94910D85D}">
      <formula1>"DV, YHDP"</formula1>
    </dataValidation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urcePath xmlns="32f440aa-8c0a-40c4-8fd4-d306f224d588" xsi:nil="true"/>
    <e093226b42e142389ca5ba5cd73c1064 xmlns="ef0723dc-753f-4706-8d27-eaa00005cede">
      <Terms xmlns="http://schemas.microsoft.com/office/infopath/2007/PartnerControls"/>
    </e093226b42e142389ca5ba5cd73c1064>
    <i99105b110f944a68f44bafdabfc6734 xmlns="ef0723dc-753f-4706-8d27-eaa00005ce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CoC</TermName>
          <TermId xmlns="http://schemas.microsoft.com/office/infopath/2007/PartnerControls">fd216d42-1dbc-42fc-99ce-b586bd5bd9fe</TermId>
        </TermInfo>
      </Terms>
    </i99105b110f944a68f44bafdabfc6734>
    <MigratedFolder xmlns="32f440aa-8c0a-40c4-8fd4-d306f224d588" xsi:nil="true"/>
    <_ExtendedDescription xmlns="http://schemas.microsoft.com/sharepoint/v3" xsi:nil="true"/>
    <SourceID xmlns="32f440aa-8c0a-40c4-8fd4-d306f224d588" xsi:nil="true"/>
    <SteveVerification xmlns="32f440aa-8c0a-40c4-8fd4-d306f224d588" xsi:nil="true"/>
    <FY xmlns="ef0723dc-753f-4706-8d27-eaa00005cede" xsi:nil="true"/>
    <TaxCatchAll xmlns="ef0723dc-753f-4706-8d27-eaa00005cede">
      <Value>27</Value>
    </TaxCatchAll>
    <CopiedToLoction xmlns="32f440aa-8c0a-40c4-8fd4-d306f224d5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eldOperationDocument" ma:contentTypeID="0x0101002654A12DDF3B1D42AB168B87ED79C246009632E007CE72FB4695F9DC9FDE2E29EF" ma:contentTypeVersion="24" ma:contentTypeDescription="" ma:contentTypeScope="" ma:versionID="5453747b37ba8206b97af998cec0215c">
  <xsd:schema xmlns:xsd="http://www.w3.org/2001/XMLSchema" xmlns:xs="http://www.w3.org/2001/XMLSchema" xmlns:p="http://schemas.microsoft.com/office/2006/metadata/properties" xmlns:ns1="http://schemas.microsoft.com/sharepoint/v3" xmlns:ns2="ef0723dc-753f-4706-8d27-eaa00005cede" xmlns:ns4="32f440aa-8c0a-40c4-8fd4-d306f224d588" targetNamespace="http://schemas.microsoft.com/office/2006/metadata/properties" ma:root="true" ma:fieldsID="9ca616861c0a039b833632a802c67611" ns1:_="" ns2:_="" ns4:_="">
    <xsd:import namespace="http://schemas.microsoft.com/sharepoint/v3"/>
    <xsd:import namespace="ef0723dc-753f-4706-8d27-eaa00005cede"/>
    <xsd:import namespace="32f440aa-8c0a-40c4-8fd4-d306f224d588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FY" minOccurs="0"/>
                <xsd:element ref="ns2:i99105b110f944a68f44bafdabfc6734" minOccurs="0"/>
                <xsd:element ref="ns2:TaxCatchAll" minOccurs="0"/>
                <xsd:element ref="ns2:TaxCatchAllLabel" minOccurs="0"/>
                <xsd:element ref="ns2:e093226b42e142389ca5ba5cd73c1064" minOccurs="0"/>
                <xsd:element ref="ns4:SourcePath" minOccurs="0"/>
                <xsd:element ref="ns4:MigratedFolder" minOccurs="0"/>
                <xsd:element ref="ns4:SourceID" minOccurs="0"/>
                <xsd:element ref="ns4:CopiedToLoction" minOccurs="0"/>
                <xsd:element ref="ns4:SteveVer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2" nillable="true" ma:displayName="Descriptio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723dc-753f-4706-8d27-eaa00005cede" elementFormDefault="qualified">
    <xsd:import namespace="http://schemas.microsoft.com/office/2006/documentManagement/types"/>
    <xsd:import namespace="http://schemas.microsoft.com/office/infopath/2007/PartnerControls"/>
    <xsd:element name="FY" ma:index="3" nillable="true" ma:displayName="FY" ma:format="Dropdown" ma:internalName="FY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i99105b110f944a68f44bafdabfc6734" ma:index="11" nillable="true" ma:taxonomy="true" ma:internalName="i99105b110f944a68f44bafdabfc6734" ma:taxonomyFieldName="Field_x0020_Library_x0020_Category" ma:displayName="Category" ma:default="" ma:fieldId="{299105b1-10f9-44a6-8f44-bafdabfc6734}" ma:taxonomyMulti="true" ma:sspId="28ad26c7-5542-4eee-b3ec-aeac87adbba8" ma:termSetId="3fc2d46b-e014-49f9-a0c2-7fb3439442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b4adadd0-4487-419f-ab64-c23bd8aaec2e}" ma:internalName="TaxCatchAll" ma:showField="CatchAllData" ma:web="ef0723dc-753f-4706-8d27-eaa00005ce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b4adadd0-4487-419f-ab64-c23bd8aaec2e}" ma:internalName="TaxCatchAllLabel" ma:readOnly="true" ma:showField="CatchAllDataLabel" ma:web="ef0723dc-753f-4706-8d27-eaa00005ce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93226b42e142389ca5ba5cd73c1064" ma:index="15" nillable="true" ma:taxonomy="true" ma:internalName="e093226b42e142389ca5ba5cd73c1064" ma:taxonomyFieldName="Region_x0020__x002F__x0020_Field_x0020_Office" ma:displayName="Region / Field Office" ma:default="" ma:fieldId="{e093226b-42e1-4238-9ca5-ba5cd73c1064}" ma:sspId="28ad26c7-5542-4eee-b3ec-aeac87adbba8" ma:termSetId="cf93ed96-e77c-432c-bc42-5e12bca2719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440aa-8c0a-40c4-8fd4-d306f224d588" elementFormDefault="qualified">
    <xsd:import namespace="http://schemas.microsoft.com/office/2006/documentManagement/types"/>
    <xsd:import namespace="http://schemas.microsoft.com/office/infopath/2007/PartnerControls"/>
    <xsd:element name="SourcePath" ma:index="17" nillable="true" ma:displayName="SourcePath" ma:format="Dropdown" ma:internalName="SourcePath">
      <xsd:simpleType>
        <xsd:restriction base="dms:Note">
          <xsd:maxLength value="255"/>
        </xsd:restriction>
      </xsd:simpleType>
    </xsd:element>
    <xsd:element name="MigratedFolder" ma:index="18" nillable="true" ma:displayName="MigratedFolder" ma:format="Dropdown" ma:internalName="MigratedFolder">
      <xsd:simpleType>
        <xsd:restriction base="dms:Text">
          <xsd:maxLength value="255"/>
        </xsd:restriction>
      </xsd:simpleType>
    </xsd:element>
    <xsd:element name="SourceID" ma:index="19" nillable="true" ma:displayName="SourceID" ma:format="Dropdown" ma:internalName="SourceID" ma:percentage="FALSE">
      <xsd:simpleType>
        <xsd:restriction base="dms:Number"/>
      </xsd:simpleType>
    </xsd:element>
    <xsd:element name="CopiedToLoction" ma:index="20" nillable="true" ma:displayName="CopiedToLoction" ma:format="Dropdown" ma:internalName="CopiedToLoction">
      <xsd:simpleType>
        <xsd:restriction base="dms:Choice">
          <xsd:enumeration value="Yes"/>
          <xsd:enumeration value="No"/>
        </xsd:restriction>
      </xsd:simpleType>
    </xsd:element>
    <xsd:element name="SteveVerification" ma:index="21" nillable="true" ma:displayName="SteveVerification" ma:internalName="SteveVerifica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31241-D519-4D35-9314-246B557AD272}">
  <ds:schemaRefs>
    <ds:schemaRef ds:uri="http://schemas.microsoft.com/office/2006/metadata/properties"/>
    <ds:schemaRef ds:uri="http://schemas.microsoft.com/office/infopath/2007/PartnerControls"/>
    <ds:schemaRef ds:uri="32f440aa-8c0a-40c4-8fd4-d306f224d588"/>
    <ds:schemaRef ds:uri="ef0723dc-753f-4706-8d27-eaa00005ced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ED1E31B-4E1E-474F-AD37-424C5ECAFF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9F477-4E37-49AD-B69A-229C30494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0723dc-753f-4706-8d27-eaa00005cede"/>
    <ds:schemaRef ds:uri="32f440aa-8c0a-40c4-8fd4-d306f224d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Ted Barzev</cp:lastModifiedBy>
  <dcterms:created xsi:type="dcterms:W3CDTF">2025-05-23T14:22:47Z</dcterms:created>
  <dcterms:modified xsi:type="dcterms:W3CDTF">2026-01-20T21:41:50Z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0x0101002654A12DDF3B1D42AB168B87ED79C246009632E007CE72FB4695F9DC9FDE2E29EF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Field_x0020_Library_x0020_Category">
    <vt:lpwstr>27;#CoC|fd216d42-1dbc-42fc-99ce-b586bd5bd9fe</vt:lpwstr>
  </property>
  <property fmtid="{D5CDD505-2E9C-101B-9397-08002B2CF9AE}" pid="6" name="Field Library Category">
    <vt:lpwstr>27;#CoC|fd216d42-1dbc-42fc-99ce-b586bd5bd9fe</vt:lpwstr>
  </property>
  <property fmtid="{D5CDD505-2E9C-101B-9397-08002B2CF9AE}" pid="7" name="Region_x0020__x002F__x0020_Field_x0020_Office">
    <vt:lpwstr/>
  </property>
  <property fmtid="{D5CDD505-2E9C-101B-9397-08002B2CF9AE}" pid="8" name="Region / Field Office">
    <vt:lpwstr/>
  </property>
</Properties>
</file>