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9"/>
  <workbookPr/>
  <mc:AlternateContent xmlns:mc="http://schemas.openxmlformats.org/markup-compatibility/2006">
    <mc:Choice Requires="x15">
      <x15ac:absPath xmlns:x15ac="http://schemas.microsoft.com/office/spreadsheetml/2010/11/ac" url="https://allchicago1.sharepoint.com/sites/CAandCoC/Shared Documents/Collaborative Applicant Team/NOFO/New Project Process/FY2025/"/>
    </mc:Choice>
  </mc:AlternateContent>
  <xr:revisionPtr revIDLastSave="0" documentId="8_{00D7AB45-C168-4C34-B4B0-BDFFCE910683}" xr6:coauthVersionLast="47" xr6:coauthVersionMax="47" xr10:uidLastSave="{00000000-0000-0000-0000-000000000000}"/>
  <bookViews>
    <workbookView minimized="1" xWindow="-1560" yWindow="2400" windowWidth="21600" windowHeight="11180" tabRatio="739" firstSheet="8" activeTab="8" xr2:uid="{00000000-000D-0000-FFFF-FFFF00000000}"/>
  </bookViews>
  <sheets>
    <sheet name="Component Type Eligible Costs" sheetId="1" r:id="rId1"/>
    <sheet name="Leased Structures" sheetId="4" r:id="rId2"/>
    <sheet name="Leased Units" sheetId="3" r:id="rId3"/>
    <sheet name="Rental Assistance" sheetId="5" r:id="rId4"/>
    <sheet name="Supportive Service" sheetId="6" r:id="rId5"/>
    <sheet name="Operating" sheetId="7" r:id="rId6"/>
    <sheet name="HMIS" sheetId="8" r:id="rId7"/>
    <sheet name="Match and Leverage" sheetId="9" r:id="rId8"/>
    <sheet name="New or Expansion Project Budget" sheetId="10" r:id="rId9"/>
  </sheets>
  <definedNames>
    <definedName name="Check3" localSheetId="1">'Leased Structures'!$A$2</definedName>
    <definedName name="Check3" localSheetId="2">'Leased Units'!$A$2</definedName>
    <definedName name="Check3" localSheetId="3">'Rental Assistance'!$A$2</definedName>
    <definedName name="matchtype">'Match and Leverage'!$A$49:$A$50</definedName>
    <definedName name="Text1" localSheetId="1">'Leased Structures'!$B$7</definedName>
    <definedName name="Text1" localSheetId="2">'Leased Units'!$B$7</definedName>
    <definedName name="Text1" localSheetId="3">'Rental Assistance'!$B$7</definedName>
    <definedName name="Text2" localSheetId="1">'Leased Structures'!$A$16</definedName>
    <definedName name="Text2" localSheetId="2">'Leased Units'!$A$16</definedName>
    <definedName name="Text2" localSheetId="3">'Rental Assistance'!$A$16</definedName>
    <definedName name="Text3" localSheetId="1">#REF!</definedName>
    <definedName name="Text3" localSheetId="2">#REF!</definedName>
    <definedName name="Text3" localSheetId="3">#REF!</definedName>
  </definedName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5" roundtripDataSignature="AMtx7mgeiuBbKyPhon6yzQskFPmHDbulCw=="/>
    </ext>
  </extLst>
</workbook>
</file>

<file path=xl/calcChain.xml><?xml version="1.0" encoding="utf-8"?>
<calcChain xmlns="http://schemas.openxmlformats.org/spreadsheetml/2006/main">
  <c r="E11" i="6" l="1"/>
  <c r="F19" i="7"/>
  <c r="F20" i="7"/>
  <c r="F18" i="7"/>
  <c r="F17" i="7"/>
  <c r="F16" i="7"/>
  <c r="F15" i="7"/>
  <c r="F14" i="7"/>
  <c r="F13" i="7"/>
  <c r="F11" i="7"/>
  <c r="F12" i="7"/>
  <c r="F10" i="7"/>
  <c r="F9" i="7"/>
  <c r="F8" i="7"/>
  <c r="F6" i="7"/>
  <c r="F7" i="7"/>
  <c r="F5" i="8"/>
  <c r="F7" i="8"/>
  <c r="F6" i="8"/>
  <c r="F6" i="6"/>
  <c r="F15" i="8"/>
  <c r="F14" i="8"/>
  <c r="F13" i="8"/>
  <c r="F10" i="8"/>
  <c r="F9" i="8"/>
  <c r="F8" i="8"/>
  <c r="E12" i="6"/>
  <c r="F11" i="6"/>
  <c r="F12" i="6" s="1"/>
  <c r="F15" i="6" s="1"/>
  <c r="F10" i="6"/>
  <c r="F9" i="6"/>
  <c r="E26" i="5"/>
  <c r="E24" i="5"/>
  <c r="E23" i="5"/>
  <c r="E22" i="5"/>
  <c r="E16" i="5"/>
  <c r="E15" i="5"/>
  <c r="E14" i="5"/>
  <c r="E13" i="5"/>
  <c r="E12" i="5"/>
  <c r="E11" i="5"/>
  <c r="E10" i="5"/>
  <c r="E18" i="5" s="1"/>
  <c r="F11" i="3"/>
  <c r="F10" i="3"/>
  <c r="F25" i="4"/>
  <c r="F24" i="4"/>
  <c r="F23" i="4"/>
  <c r="F22" i="4"/>
  <c r="F17" i="4"/>
  <c r="F16" i="4"/>
  <c r="F15" i="4"/>
  <c r="F14" i="4"/>
  <c r="F13" i="4"/>
  <c r="F12" i="4"/>
  <c r="F11" i="4"/>
  <c r="F10" i="4"/>
  <c r="F7" i="6"/>
  <c r="F8" i="6" l="1"/>
  <c r="E6" i="10" l="1"/>
  <c r="F6" i="10" s="1"/>
  <c r="D14" i="8"/>
  <c r="E14" i="8" s="1"/>
  <c r="D13" i="8"/>
  <c r="E11" i="8"/>
  <c r="D11" i="8"/>
  <c r="D26" i="5"/>
  <c r="D28" i="5" s="1"/>
  <c r="D6" i="10" s="1"/>
  <c r="C26" i="5"/>
  <c r="E25" i="5"/>
  <c r="E17" i="5"/>
  <c r="E26" i="4"/>
  <c r="E28" i="4" s="1"/>
  <c r="D5" i="10" s="1"/>
  <c r="D26" i="4"/>
  <c r="F26" i="4"/>
  <c r="E26" i="3"/>
  <c r="E28" i="3" s="1"/>
  <c r="D4" i="10" s="1"/>
  <c r="D26" i="3"/>
  <c r="F25" i="3"/>
  <c r="F24" i="3"/>
  <c r="F23" i="3"/>
  <c r="F22" i="3"/>
  <c r="F17" i="3"/>
  <c r="F16" i="3"/>
  <c r="F15" i="3"/>
  <c r="F14" i="3"/>
  <c r="F13" i="3"/>
  <c r="F12" i="3"/>
  <c r="F18" i="3" s="1"/>
  <c r="D15" i="8" l="1"/>
  <c r="E15" i="8" s="1"/>
  <c r="E13" i="8"/>
  <c r="F18" i="4"/>
  <c r="D28" i="4" s="1"/>
  <c r="F26" i="3"/>
  <c r="D17" i="8"/>
  <c r="C10" i="10"/>
  <c r="D28" i="3"/>
  <c r="C4" i="10" s="1"/>
  <c r="C28" i="5"/>
  <c r="E28" i="5" s="1"/>
  <c r="F11" i="8"/>
  <c r="E17" i="8"/>
  <c r="F17" i="8" l="1"/>
  <c r="D10" i="10"/>
  <c r="E10" i="10" s="1"/>
  <c r="F10" i="10" s="1"/>
  <c r="C5" i="10"/>
  <c r="F28" i="4"/>
  <c r="F28" i="3"/>
  <c r="E4" i="10" l="1"/>
  <c r="F4" i="10" s="1"/>
  <c r="E5" i="10"/>
  <c r="F5" i="10" s="1"/>
  <c r="D12" i="6"/>
  <c r="D15" i="6" s="1"/>
  <c r="C9" i="10" s="1"/>
  <c r="E15" i="6" l="1"/>
  <c r="D9" i="10" l="1"/>
  <c r="E9" i="10"/>
  <c r="F9" i="10" l="1"/>
  <c r="C26" i="9" l="1"/>
  <c r="C19" i="10" s="1"/>
  <c r="D17" i="10"/>
  <c r="D15" i="10"/>
  <c r="C22" i="10"/>
  <c r="C21" i="10"/>
  <c r="D16" i="10"/>
  <c r="D11" i="10"/>
  <c r="D8" i="10"/>
  <c r="D7" i="10"/>
  <c r="E24" i="7"/>
  <c r="E21" i="7"/>
  <c r="E15" i="10"/>
  <c r="E13" i="10"/>
  <c r="F11" i="10"/>
  <c r="C11" i="10"/>
  <c r="C13" i="10"/>
  <c r="C15" i="10"/>
  <c r="F7" i="10"/>
  <c r="E7" i="10"/>
  <c r="E8" i="10"/>
  <c r="E11" i="10"/>
  <c r="D21" i="7"/>
  <c r="D24" i="7"/>
  <c r="C7" i="10"/>
  <c r="C8" i="10"/>
  <c r="F8" i="10"/>
  <c r="F21" i="7"/>
  <c r="F24" i="7"/>
</calcChain>
</file>

<file path=xl/sharedStrings.xml><?xml version="1.0" encoding="utf-8"?>
<sst xmlns="http://schemas.openxmlformats.org/spreadsheetml/2006/main" count="228" uniqueCount="133">
  <si>
    <t>PH (PSH)</t>
  </si>
  <si>
    <t>PH (RRH)</t>
  </si>
  <si>
    <t>Joint TH/PH-RRH</t>
  </si>
  <si>
    <t>SSO - CE</t>
  </si>
  <si>
    <t>SSO</t>
  </si>
  <si>
    <t>HMIS</t>
  </si>
  <si>
    <t>Leased Units</t>
  </si>
  <si>
    <t>Leased Structures</t>
  </si>
  <si>
    <t>Rental Assistance</t>
  </si>
  <si>
    <t>Supportive Services</t>
  </si>
  <si>
    <t xml:space="preserve">Operations </t>
  </si>
  <si>
    <t>Leased Structure Line Item</t>
  </si>
  <si>
    <t>Eligble leasing costs are outlined in § 578.49 Leasing of the CoC Program Interim Rule.</t>
  </si>
  <si>
    <t>Complete the table below for the size, number and estimated cost of units</t>
  </si>
  <si>
    <t>Description of Structure or Address</t>
  </si>
  <si>
    <t>Estimated Rent per Month</t>
  </si>
  <si>
    <t>HUD Paid Rent</t>
  </si>
  <si>
    <t>Number of Months</t>
  </si>
  <si>
    <t>Total Request</t>
  </si>
  <si>
    <t>Leasing Budget Instructions</t>
  </si>
  <si>
    <t>x12</t>
  </si>
  <si>
    <r>
      <rPr>
        <sz val="12"/>
        <color theme="1"/>
        <rFont val="Calibri"/>
        <family val="2"/>
      </rPr>
      <t xml:space="preserve">1. Enter a description of the structure OR the address of the structure (column A)
2. Enter the estimated rent per month (column C)
3. Enter the estimated amount of rent paid by HUD through this grant (column D).  
4. The total dollar request will calculate automatically. 
Estimated rent paid by HUD per month must abide by HUD's standards of reasonableness.
</t>
    </r>
    <r>
      <rPr>
        <sz val="12"/>
        <color rgb="FFFF0000"/>
        <rFont val="Calibri"/>
        <family val="2"/>
      </rPr>
      <t>If the project will use other funds as match,  b</t>
    </r>
    <r>
      <rPr>
        <sz val="12"/>
        <color rgb="FFFF0000"/>
        <rFont val="Calibri"/>
        <family val="2"/>
      </rPr>
      <t>e</t>
    </r>
    <r>
      <rPr>
        <sz val="12"/>
        <color rgb="FFFF0000"/>
        <rFont val="Calibri"/>
        <family val="2"/>
      </rPr>
      <t xml:space="preserve"> sure to take into account that the costs are eligible per the CoC Interim Rule. Eligble leasing costs are outlined in § 578.49 Leasing of the CoC Program Interim Rule.</t>
    </r>
  </si>
  <si>
    <t>Subtotal - Leasing Budget for Units</t>
  </si>
  <si>
    <t>Other Leasing Costs (per HEARTH regulations)</t>
  </si>
  <si>
    <t>Description</t>
  </si>
  <si>
    <t>HUD $</t>
  </si>
  <si>
    <t>Match $</t>
  </si>
  <si>
    <t>Totals</t>
  </si>
  <si>
    <t>Subtotal Other Leasing/Rental Assistance Budget</t>
  </si>
  <si>
    <t>Total Leased Structure Budget</t>
  </si>
  <si>
    <t>Leased Unit Line Item</t>
  </si>
  <si>
    <t>Final FY 2025/2026 FMRs By Unit Bedrooms</t>
  </si>
  <si>
    <t>Efficiency</t>
  </si>
  <si>
    <t>One-Bedroom</t>
  </si>
  <si>
    <t>Two-Bedroom</t>
  </si>
  <si>
    <t>Three-Bedroom</t>
  </si>
  <si>
    <t>Four-Bedroom</t>
  </si>
  <si>
    <t>Leasing</t>
  </si>
  <si>
    <t>Unit Size</t>
  </si>
  <si>
    <t>Number of Units in Application</t>
  </si>
  <si>
    <t>FMR</t>
  </si>
  <si>
    <t>SRO</t>
  </si>
  <si>
    <r>
      <rPr>
        <sz val="12"/>
        <color theme="1"/>
        <rFont val="Calibri"/>
        <family val="2"/>
      </rPr>
      <t xml:space="preserve">1. Enter the number of units for each unit size (column B)
2. Enter the estimated amount of rent paid by HUD through this grant (column D).  
3. The total dollar request will calculate automatically. 
Estimated rent paid by HUD per month must abide by HUD's standards of reasonableness, and cannot be above FMR.
</t>
    </r>
    <r>
      <rPr>
        <sz val="12"/>
        <color rgb="FFFF0000"/>
        <rFont val="Calibri"/>
        <family val="2"/>
      </rPr>
      <t>If the project will use other funds as match,  b</t>
    </r>
    <r>
      <rPr>
        <sz val="12"/>
        <color rgb="FFFF0000"/>
        <rFont val="Calibri"/>
        <family val="2"/>
      </rPr>
      <t>e</t>
    </r>
    <r>
      <rPr>
        <sz val="12"/>
        <color rgb="FFFF0000"/>
        <rFont val="Calibri"/>
        <family val="2"/>
      </rPr>
      <t xml:space="preserve"> sure to take into account that the costs are eligible per the CoC Interim Rule. Eligble leasing costs are outlined in § 578.49 Leasing of the CoC Program Interim Rule.</t>
    </r>
  </si>
  <si>
    <t>0 Bedroom</t>
  </si>
  <si>
    <t>1 Bedroom</t>
  </si>
  <si>
    <t>2 Bedroom</t>
  </si>
  <si>
    <t>3 Bedroom</t>
  </si>
  <si>
    <t>4 Bedroom</t>
  </si>
  <si>
    <t>5 Bedroom</t>
  </si>
  <si>
    <t>6 Bedroom</t>
  </si>
  <si>
    <t>Total Leasing Budget</t>
  </si>
  <si>
    <t>Rental Assistance Line Item</t>
  </si>
  <si>
    <t>Eligble rental assistance costs are outlined in § 578.51 Rental Assistance of the CoC Program Interim Rule.</t>
  </si>
  <si>
    <t>Rental Assistance Budget Instructions</t>
  </si>
  <si>
    <r>
      <rPr>
        <sz val="12"/>
        <color rgb="FF000000"/>
        <rFont val="Calibri"/>
        <family val="2"/>
      </rPr>
      <t xml:space="preserve">1. Enter the number of units for each unit size (column B)
2. The total dollar request will calculate automatically. 
Rent per month must abide by HUD's standards of reasonableness and cannot be above FMR.
</t>
    </r>
    <r>
      <rPr>
        <sz val="12"/>
        <color rgb="FFFF0000"/>
        <rFont val="Calibri"/>
        <family val="2"/>
      </rPr>
      <t>If the project will use other funds as match, be sure to take into account that the costs are eligible per the CoC Interim Rule. Eligble leasing costs are outlined in § 578.51 Leasing of the CoC Program Interim Rule.</t>
    </r>
  </si>
  <si>
    <t>Subtotal - Rental Assistance  for Units</t>
  </si>
  <si>
    <t>Other Rental Assistance Costs (per HEARTH regulations)</t>
  </si>
  <si>
    <t>Subtotal Other Rental Assistance Budget</t>
  </si>
  <si>
    <t xml:space="preserve">Total Rental Assistance </t>
  </si>
  <si>
    <t>Supportive Services Line Item</t>
  </si>
  <si>
    <t>Eligble supportive services costs are outlined in § 578.53 Supportive Services of the CoC Program Interim Rule.</t>
  </si>
  <si>
    <t>Supportive Services Budget Instructions</t>
  </si>
  <si>
    <t>Annual Cost</t>
  </si>
  <si>
    <r>
      <rPr>
        <sz val="10"/>
        <color theme="1"/>
        <rFont val="Calibri"/>
        <family val="2"/>
      </rPr>
      <t>- Please include the expected costs of the other items for this project in the "Other $" column.
- List a description of each cost in the description column
- Note about (17)</t>
    </r>
    <r>
      <rPr>
        <b/>
        <i/>
        <sz val="10"/>
        <color theme="1"/>
        <rFont val="Calibri"/>
        <family val="2"/>
      </rPr>
      <t xml:space="preserve"> Direct provision of services</t>
    </r>
    <r>
      <rPr>
        <sz val="10"/>
        <color theme="1"/>
        <rFont val="Calibri"/>
        <family val="2"/>
      </rPr>
      <t>. This is not included in the list If the service described in paragraphs § 578.53 (e)(1) through (e)(16) of the CoC Program Interim Rule is being directly delivered by the recipient or subrecipient, eligible costs for those services also include:
            (i) The costs of labor or supplies, and materials incurred by the recipient or subrecipient in directly providing supportive services to program participants; and
           (ii) The salary and benefit packages of the recipient and subrecipient staff who directly deliver the services. 
17. Operating Costs” (maintenance, repair, building security, furniture, utilities, and equipment) in the Supportive Services budget if the costs are for a facility that is used to provide supportive services for program participants.</t>
    </r>
  </si>
  <si>
    <t>Total $</t>
  </si>
  <si>
    <t>1.  Peer Housing Support Specialist (PHS)</t>
  </si>
  <si>
    <t>Peer Houisng Specialist will work coopertilvely and in coordination with the Housing Stability Specialist.  PHS will self -identified as a person curretnly or formely experencing homelessness.  (2 FTE)</t>
  </si>
  <si>
    <t>2  Nurse-Traveling (LPN)</t>
  </si>
  <si>
    <t>Well being Checks/ Ensure follow up on medication and to ensure if housing clients need to follow up on actue diagnosis.  Initial Assessment and follow up as needed. (1 FTE)</t>
  </si>
  <si>
    <t>3. Housing Stability Specialist</t>
  </si>
  <si>
    <t xml:space="preserve"> Housing Stability Specialist will provide direct assistance such as  to provide life skills training to clients to maintain their housing.  Life skills training includes but not limited to budgeting, cleaning, how to be a good neighbor, etc…to clients to maintain their housing and lives.  Ensuring all rent and other bills are paid, and housing is stabilized.  Ability to refer clients for outside assistance as necessary.  Ratio is 30 to 1.  Estimating assisting 100 individuals  (3FTE)</t>
  </si>
  <si>
    <t>11. Mental Health Services</t>
  </si>
  <si>
    <t>MISA Counselor which works in conjuction with the Nurse to assist clients with their mental health and substance abuse issues that can be barriers for maintaining their housing. (1 FTE)</t>
  </si>
  <si>
    <t>15. Transportation</t>
  </si>
  <si>
    <t>Mileage Reimbursement for Staff; Tansit Cards for Clients (1 Day, 30 Day, and 7 Day)</t>
  </si>
  <si>
    <t>17. Operating Costs*</t>
  </si>
  <si>
    <t>Repair, &amp; Expensed Equipment; Postage Machine Rental, postage, office Supplies includes but not limited to paper, folders, staplers, Etc.</t>
  </si>
  <si>
    <t>Total Costs</t>
  </si>
  <si>
    <t>Total Supportive Services Costs</t>
  </si>
  <si>
    <t>Operating Line Item</t>
  </si>
  <si>
    <t>Eligible operating costs are outlined in § 578.55 Operating of the CoC Program Interim Rule.</t>
  </si>
  <si>
    <t>Operating Budget Instructions</t>
  </si>
  <si>
    <r>
      <rPr>
        <sz val="12"/>
        <color theme="1"/>
        <rFont val="Calibri"/>
        <family val="2"/>
      </rPr>
      <t xml:space="preserve">- Please include the expected costs of the other items for this project in the "Other $" column.
- List a description of each cost in the description column
</t>
    </r>
    <r>
      <rPr>
        <sz val="12"/>
        <color rgb="FFFF0000"/>
        <rFont val="Calibri"/>
        <family val="2"/>
      </rPr>
      <t>- Be sure to take into account eligibility for all HUD-funded costs in the operating budget. These costs are outlined in § 578.55 Operating of the CoC Interim Rule.</t>
    </r>
  </si>
  <si>
    <t>Total Operating Costs</t>
  </si>
  <si>
    <t xml:space="preserve">Admin Costs (Executive Director, Chief Operating Officer ($34,000); </t>
  </si>
  <si>
    <t>HMIS Line Item</t>
  </si>
  <si>
    <t>Eligble operating costs are outlined in § 578.57 HMIS of the CoC Program Interim Rule.</t>
  </si>
  <si>
    <t>HMIS Budget Instructions</t>
  </si>
  <si>
    <r>
      <rPr>
        <sz val="9"/>
        <color theme="1"/>
        <rFont val="Calibri"/>
        <family val="2"/>
      </rPr>
      <t xml:space="preserve">For Training Costs:
1. Enter the number of people who will need to do data entry for this project 
2. The amount will automatically calculate
3. Calculation will be in both HUD (Column D) and Match (Column E). Adjust amount to reflect source of training dollars. 
Note: Training costs covered by HUD must be included in one of the HMIS categories if the project is selected for funding. 
- </t>
    </r>
    <r>
      <rPr>
        <sz val="9"/>
        <color rgb="FFFF0000"/>
        <rFont val="Calibri"/>
        <family val="2"/>
      </rPr>
      <t>Be sure to take into account eligibility for all HUD-funded costs in the operating budget. These costs are outlined in § 578.57 HMIS of the CoC Interim Rule.</t>
    </r>
  </si>
  <si>
    <t>Equipment</t>
  </si>
  <si>
    <t>Software</t>
  </si>
  <si>
    <t>Services</t>
  </si>
  <si>
    <t>Personnel</t>
  </si>
  <si>
    <t>Space &amp; Operations</t>
  </si>
  <si>
    <t>Subtotal</t>
  </si>
  <si>
    <t>Training Costs</t>
  </si>
  <si>
    <t># of people</t>
  </si>
  <si>
    <t>Cost</t>
  </si>
  <si>
    <t>New User Training Fee</t>
  </si>
  <si>
    <t>Refresher Training Fee</t>
  </si>
  <si>
    <t>Total NON-HUD HMIS Costs</t>
  </si>
  <si>
    <t>-</t>
  </si>
  <si>
    <t>Total HMIS Costs</t>
  </si>
  <si>
    <t>      </t>
  </si>
  <si>
    <t>     </t>
  </si>
  <si>
    <t>Match and Leverage</t>
  </si>
  <si>
    <t>Source</t>
  </si>
  <si>
    <t>Description of Resource</t>
  </si>
  <si>
    <t>Value ($)</t>
  </si>
  <si>
    <t>In-Kind/Cash</t>
  </si>
  <si>
    <r>
      <rPr>
        <b/>
        <sz val="12"/>
        <color rgb="FF000000"/>
        <rFont val="Calibri"/>
        <family val="2"/>
      </rPr>
      <t>Match/Leverage Instructions</t>
    </r>
    <r>
      <rPr>
        <sz val="12"/>
        <color rgb="FF000000"/>
        <rFont val="Calibri"/>
        <family val="2"/>
      </rPr>
      <t xml:space="preserve">
</t>
    </r>
    <r>
      <rPr>
        <sz val="10"/>
        <color rgb="FF000000"/>
        <rFont val="Calibri"/>
        <family val="2"/>
      </rPr>
      <t xml:space="preserve">- Add sources of match not already included in the other budget tabs.
- Replace the "ie" line with your first match/leverage item
- List the source, description and value of the match/leverage resource
- Select from the drop-down whether the source is in-kind or cash
- make sure that the total for match/leverage is at least 25% of your HUD dollar request (minus leasing)
</t>
    </r>
    <r>
      <rPr>
        <sz val="10"/>
        <color rgb="FFFF0000"/>
        <rFont val="Calibri"/>
        <family val="2"/>
      </rPr>
      <t>-Be sure to review the HEARTH CoC Regulations guidelines on Match when completing this section. This can be found on the "HEARTH Regulations re Budget" tab.</t>
    </r>
  </si>
  <si>
    <t>ie. ABC Foundation</t>
  </si>
  <si>
    <t>ie. Grant funding</t>
  </si>
  <si>
    <t>TOTAL Match and Leverage</t>
  </si>
  <si>
    <t>Type of Match</t>
  </si>
  <si>
    <t>In-Kind</t>
  </si>
  <si>
    <t>Cash</t>
  </si>
  <si>
    <r>
      <rPr>
        <b/>
        <sz val="14"/>
        <color theme="1"/>
        <rFont val="Calibri"/>
        <family val="2"/>
      </rPr>
      <t>New Project Budget</t>
    </r>
    <r>
      <rPr>
        <sz val="14"/>
        <color rgb="FF000000"/>
        <rFont val="Calibri"/>
        <family val="2"/>
      </rPr>
      <t xml:space="preserve"> </t>
    </r>
  </si>
  <si>
    <t>Budget Type</t>
  </si>
  <si>
    <t>Match</t>
  </si>
  <si>
    <t>% HUD $</t>
  </si>
  <si>
    <t>Operations</t>
  </si>
  <si>
    <t>Subtotal Leasing and Operations</t>
  </si>
  <si>
    <t xml:space="preserve">HMIS </t>
  </si>
  <si>
    <t>Total Costs before Admin</t>
  </si>
  <si>
    <t>Administrative Costs (up to 10% of the HUD Request)</t>
  </si>
  <si>
    <t>% cannot exceed 10% of grant funds</t>
  </si>
  <si>
    <t>Grand Totals</t>
  </si>
  <si>
    <t>Required Match (As Calculated)</t>
  </si>
  <si>
    <t>Match Surplus (Shortfall)</t>
  </si>
  <si>
    <t>Match/Leverage Total from Tab</t>
  </si>
  <si>
    <t>Match / Leverage for BLI Tabs</t>
  </si>
  <si>
    <t>Match/Leverage Total Required by HUD (will auto-fill) - must be 25% of HUD request, excluding leasing (see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</si>
</sst>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6" formatCode="&quot;$&quot;#,##0_);[Red]\(&quot;$&quot;#,##0\)"/>
    <numFmt numFmtId="44" formatCode="_(&quot;$&quot;* #,##0.00_);_(&quot;$&quot;* \(#,##0.00\);_(&quot;$&quot;* &quot;-&quot;??_);_(@_)"/>
    <numFmt numFmtId="43" formatCode="_(* #,##0.00_);_(* \(#,##0.00\);_(* &quot;-&quot;??_);_(@_)"/>
    <numFmt numFmtId="164" formatCode="&quot;$&quot;#,##0"/>
    <numFmt numFmtId="165" formatCode="&quot;$&quot;#,##0.00"/>
    <numFmt numFmtId="166" formatCode="&quot;$&quot;#,##0.0000"/>
  </numFmts>
  <fonts count="25">
    <font>
      <sz val="11"/>
      <color theme="1"/>
      <name val="Arial"/>
    </font>
    <font>
      <b/>
      <sz val="11"/>
      <color theme="1"/>
      <name val="Cambria"/>
      <family val="1"/>
    </font>
    <font>
      <sz val="11"/>
      <color theme="1"/>
      <name val="Calibri"/>
      <family val="2"/>
    </font>
    <font>
      <sz val="12"/>
      <color theme="1"/>
      <name val="Calibri"/>
      <family val="2"/>
    </font>
    <font>
      <b/>
      <sz val="14"/>
      <color theme="1"/>
      <name val="Calibri"/>
      <family val="2"/>
    </font>
    <font>
      <b/>
      <sz val="12"/>
      <color theme="1"/>
      <name val="Calibri"/>
      <family val="2"/>
    </font>
    <font>
      <sz val="11"/>
      <name val="Arial"/>
      <family val="2"/>
    </font>
    <font>
      <b/>
      <sz val="13"/>
      <color theme="1"/>
      <name val="Calibri"/>
      <family val="2"/>
    </font>
    <font>
      <u/>
      <sz val="11"/>
      <color theme="10"/>
      <name val="Arial"/>
      <family val="2"/>
    </font>
    <font>
      <b/>
      <sz val="11"/>
      <color theme="1"/>
      <name val="Calibri"/>
      <family val="2"/>
    </font>
    <font>
      <sz val="11"/>
      <color theme="0"/>
      <name val="Calibri"/>
      <family val="2"/>
    </font>
    <font>
      <sz val="10"/>
      <color theme="1"/>
      <name val="Calibri"/>
      <family val="2"/>
    </font>
    <font>
      <sz val="9"/>
      <color theme="1"/>
      <name val="Calibri"/>
      <family val="2"/>
    </font>
    <font>
      <b/>
      <i/>
      <sz val="12"/>
      <color theme="1"/>
      <name val="Calibri"/>
      <family val="2"/>
    </font>
    <font>
      <sz val="12"/>
      <color rgb="FFFF0000"/>
      <name val="Calibri"/>
      <family val="2"/>
    </font>
    <font>
      <b/>
      <i/>
      <sz val="10"/>
      <color theme="1"/>
      <name val="Calibri"/>
      <family val="2"/>
    </font>
    <font>
      <sz val="9"/>
      <color rgb="FFFF0000"/>
      <name val="Calibri"/>
      <family val="2"/>
    </font>
    <font>
      <b/>
      <sz val="12"/>
      <color rgb="FF000000"/>
      <name val="Calibri"/>
      <family val="2"/>
    </font>
    <font>
      <sz val="12"/>
      <color rgb="FF000000"/>
      <name val="Calibri"/>
      <family val="2"/>
    </font>
    <font>
      <sz val="10"/>
      <color rgb="FF000000"/>
      <name val="Calibri"/>
      <family val="2"/>
    </font>
    <font>
      <sz val="10"/>
      <color rgb="FFFF0000"/>
      <name val="Calibri"/>
      <family val="2"/>
    </font>
    <font>
      <sz val="14"/>
      <color rgb="FF000000"/>
      <name val="Calibri"/>
      <family val="2"/>
    </font>
    <font>
      <sz val="11"/>
      <color rgb="FF000000"/>
      <name val="Verdana"/>
      <family val="2"/>
    </font>
    <font>
      <sz val="11"/>
      <color theme="1"/>
      <name val="Arial"/>
      <family val="2"/>
    </font>
    <font>
      <sz val="11"/>
      <color theme="0"/>
      <name val="Arial"/>
      <family val="2"/>
    </font>
  </fonts>
  <fills count="9">
    <fill>
      <patternFill patternType="none"/>
    </fill>
    <fill>
      <patternFill patternType="gray125"/>
    </fill>
    <fill>
      <patternFill patternType="solid">
        <fgColor rgb="FFBFBFBF"/>
        <bgColor rgb="FFBFBFBF"/>
      </patternFill>
    </fill>
    <fill>
      <patternFill patternType="solid">
        <fgColor rgb="FFD8D8D8"/>
        <bgColor rgb="FFD8D8D8"/>
      </patternFill>
    </fill>
    <fill>
      <patternFill patternType="solid">
        <fgColor theme="1"/>
        <bgColor theme="1"/>
      </patternFill>
    </fill>
    <fill>
      <patternFill patternType="solid">
        <fgColor theme="0"/>
        <bgColor theme="0"/>
      </patternFill>
    </fill>
    <fill>
      <patternFill patternType="solid">
        <fgColor rgb="FFC2D69B"/>
        <bgColor rgb="FFC2D69B"/>
      </patternFill>
    </fill>
    <fill>
      <patternFill patternType="solid">
        <fgColor rgb="FFF2F2F2"/>
        <bgColor rgb="FFF2F2F2"/>
      </patternFill>
    </fill>
    <fill>
      <patternFill patternType="solid">
        <fgColor rgb="FFFFFFFF"/>
        <bgColor indexed="64"/>
      </patternFill>
    </fill>
  </fills>
  <borders count="27">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bottom/>
      <diagonal/>
    </border>
    <border>
      <left style="thin">
        <color rgb="FF000000"/>
      </left>
      <right/>
      <top style="thin">
        <color rgb="FF000000"/>
      </top>
      <bottom style="thin">
        <color rgb="FF000000"/>
      </bottom>
      <diagonal/>
    </border>
    <border>
      <left style="medium">
        <color rgb="FF000000"/>
      </left>
      <right/>
      <top/>
      <bottom/>
      <diagonal/>
    </border>
    <border>
      <left/>
      <right style="medium">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top style="medium">
        <color rgb="FF000000"/>
      </top>
      <bottom style="medium">
        <color rgb="FF000000"/>
      </bottom>
      <diagonal/>
    </border>
    <border>
      <left style="thin">
        <color rgb="FF000000"/>
      </left>
      <right style="thin">
        <color rgb="FF000000"/>
      </right>
      <top style="thin">
        <color rgb="FF000000"/>
      </top>
      <bottom/>
      <diagonal/>
    </border>
    <border>
      <left style="medium">
        <color rgb="FF000000"/>
      </left>
      <right style="thin">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808080"/>
      </left>
      <right/>
      <top style="thin">
        <color rgb="FF808080"/>
      </top>
      <bottom style="thin">
        <color rgb="FF808080"/>
      </bottom>
      <diagonal/>
    </border>
    <border>
      <left/>
      <right/>
      <top style="thin">
        <color rgb="FF808080"/>
      </top>
      <bottom style="thin">
        <color rgb="FF808080"/>
      </bottom>
      <diagonal/>
    </border>
    <border>
      <left/>
      <right style="thin">
        <color rgb="FF808080"/>
      </right>
      <top style="thin">
        <color rgb="FF808080"/>
      </top>
      <bottom style="thin">
        <color rgb="FF808080"/>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8" fillId="0" borderId="0" applyNumberFormat="0" applyFill="0" applyBorder="0" applyAlignment="0" applyProtection="0"/>
    <xf numFmtId="43" fontId="23" fillId="0" borderId="0" applyFont="0" applyFill="0" applyBorder="0" applyAlignment="0" applyProtection="0"/>
  </cellStyleXfs>
  <cellXfs count="171">
    <xf numFmtId="0" fontId="0" fillId="0" borderId="0" xfId="0"/>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xf numFmtId="0" fontId="3" fillId="0" borderId="0" xfId="0" applyFont="1" applyAlignment="1">
      <alignment wrapText="1"/>
    </xf>
    <xf numFmtId="0" fontId="5" fillId="3" borderId="8" xfId="0" applyFont="1" applyFill="1" applyBorder="1" applyAlignment="1">
      <alignment horizontal="center" wrapText="1"/>
    </xf>
    <xf numFmtId="0" fontId="3" fillId="0" borderId="8" xfId="0" applyFont="1" applyBorder="1" applyAlignment="1">
      <alignment vertical="top" wrapText="1"/>
    </xf>
    <xf numFmtId="164" fontId="3" fillId="0" borderId="8" xfId="0" applyNumberFormat="1" applyFont="1" applyBorder="1" applyAlignment="1">
      <alignment horizontal="right"/>
    </xf>
    <xf numFmtId="164" fontId="3" fillId="3" borderId="8" xfId="0" applyNumberFormat="1" applyFont="1" applyFill="1" applyBorder="1" applyAlignment="1">
      <alignment horizontal="right"/>
    </xf>
    <xf numFmtId="164" fontId="5" fillId="3" borderId="8" xfId="0" applyNumberFormat="1" applyFont="1" applyFill="1" applyBorder="1" applyAlignment="1">
      <alignment horizontal="right"/>
    </xf>
    <xf numFmtId="164" fontId="5" fillId="3" borderId="13" xfId="0" applyNumberFormat="1" applyFont="1" applyFill="1" applyBorder="1" applyAlignment="1">
      <alignment horizontal="right"/>
    </xf>
    <xf numFmtId="164" fontId="5" fillId="3" borderId="14" xfId="0" applyNumberFormat="1" applyFont="1" applyFill="1" applyBorder="1" applyAlignment="1">
      <alignment horizontal="right"/>
    </xf>
    <xf numFmtId="0" fontId="9" fillId="0" borderId="8" xfId="0" applyFont="1" applyBorder="1" applyAlignment="1">
      <alignment vertical="top" wrapText="1"/>
    </xf>
    <xf numFmtId="6" fontId="2" fillId="0" borderId="8" xfId="0" applyNumberFormat="1" applyFont="1" applyBorder="1" applyAlignment="1">
      <alignment vertical="center" wrapText="1"/>
    </xf>
    <xf numFmtId="0" fontId="10" fillId="0" borderId="0" xfId="0" applyFont="1"/>
    <xf numFmtId="0" fontId="5" fillId="2" borderId="4" xfId="0" applyFont="1" applyFill="1" applyBorder="1"/>
    <xf numFmtId="0" fontId="3" fillId="2" borderId="4" xfId="0" applyFont="1" applyFill="1" applyBorder="1"/>
    <xf numFmtId="0" fontId="5" fillId="0" borderId="1" xfId="0" applyFont="1" applyBorder="1" applyAlignment="1">
      <alignment vertical="center"/>
    </xf>
    <xf numFmtId="0" fontId="3" fillId="0" borderId="2" xfId="0" applyFont="1" applyBorder="1"/>
    <xf numFmtId="0" fontId="3" fillId="0" borderId="3" xfId="0" applyFont="1" applyBorder="1"/>
    <xf numFmtId="0" fontId="3" fillId="0" borderId="8" xfId="0" applyFont="1" applyBorder="1"/>
    <xf numFmtId="0" fontId="3" fillId="0" borderId="8" xfId="0" applyFont="1" applyBorder="1" applyAlignment="1">
      <alignment horizontal="center"/>
    </xf>
    <xf numFmtId="6" fontId="2" fillId="3" borderId="8" xfId="0" applyNumberFormat="1" applyFont="1" applyFill="1" applyBorder="1" applyAlignment="1">
      <alignment horizontal="right"/>
    </xf>
    <xf numFmtId="0" fontId="3" fillId="3" borderId="8" xfId="0" applyFont="1" applyFill="1" applyBorder="1" applyAlignment="1">
      <alignment horizontal="center"/>
    </xf>
    <xf numFmtId="6" fontId="2" fillId="3" borderId="8" xfId="0" applyNumberFormat="1" applyFont="1" applyFill="1" applyBorder="1" applyAlignment="1">
      <alignment vertical="center" wrapText="1"/>
    </xf>
    <xf numFmtId="0" fontId="5" fillId="2" borderId="8" xfId="0" applyFont="1" applyFill="1" applyBorder="1"/>
    <xf numFmtId="0" fontId="3" fillId="2" borderId="8" xfId="0" applyFont="1" applyFill="1" applyBorder="1"/>
    <xf numFmtId="0" fontId="5" fillId="3" borderId="15" xfId="0" applyFont="1" applyFill="1" applyBorder="1" applyAlignment="1">
      <alignment horizontal="left" vertical="top" wrapText="1"/>
    </xf>
    <xf numFmtId="0" fontId="5" fillId="3" borderId="8" xfId="0" applyFont="1" applyFill="1" applyBorder="1" applyAlignment="1">
      <alignment horizontal="center" vertical="top" wrapText="1"/>
    </xf>
    <xf numFmtId="164" fontId="5" fillId="3" borderId="8" xfId="0" applyNumberFormat="1" applyFont="1" applyFill="1" applyBorder="1" applyAlignment="1">
      <alignment horizontal="center"/>
    </xf>
    <xf numFmtId="164" fontId="3" fillId="4" borderId="8" xfId="0" applyNumberFormat="1" applyFont="1" applyFill="1" applyBorder="1" applyAlignment="1">
      <alignment horizontal="right"/>
    </xf>
    <xf numFmtId="0" fontId="3" fillId="0" borderId="0" xfId="0" applyFont="1" applyAlignment="1">
      <alignment horizontal="right"/>
    </xf>
    <xf numFmtId="0" fontId="5" fillId="3" borderId="13" xfId="0" applyFont="1" applyFill="1" applyBorder="1" applyAlignment="1">
      <alignment horizontal="right" wrapText="1"/>
    </xf>
    <xf numFmtId="0" fontId="3" fillId="5" borderId="8" xfId="0" applyFont="1" applyFill="1" applyBorder="1" applyAlignment="1">
      <alignment horizontal="center"/>
    </xf>
    <xf numFmtId="6" fontId="2" fillId="5" borderId="8" xfId="0" applyNumberFormat="1" applyFont="1" applyFill="1" applyBorder="1" applyAlignment="1">
      <alignment vertical="center" wrapText="1"/>
    </xf>
    <xf numFmtId="0" fontId="9" fillId="0" borderId="8" xfId="0" applyFont="1" applyBorder="1" applyAlignment="1">
      <alignment wrapText="1"/>
    </xf>
    <xf numFmtId="0" fontId="9" fillId="0" borderId="8" xfId="0" applyFont="1" applyBorder="1" applyAlignment="1">
      <alignment vertical="center" wrapText="1"/>
    </xf>
    <xf numFmtId="164" fontId="2" fillId="3" borderId="8" xfId="0" applyNumberFormat="1" applyFont="1" applyFill="1" applyBorder="1" applyAlignment="1">
      <alignment horizontal="right"/>
    </xf>
    <xf numFmtId="0" fontId="5" fillId="0" borderId="1" xfId="0" applyFont="1" applyBorder="1"/>
    <xf numFmtId="0" fontId="3" fillId="3" borderId="8" xfId="0" applyFont="1" applyFill="1" applyBorder="1" applyAlignment="1">
      <alignment wrapText="1"/>
    </xf>
    <xf numFmtId="164" fontId="3" fillId="5" borderId="8" xfId="0" applyNumberFormat="1" applyFont="1" applyFill="1" applyBorder="1" applyAlignment="1">
      <alignment horizontal="right"/>
    </xf>
    <xf numFmtId="164" fontId="3" fillId="0" borderId="0" xfId="0" applyNumberFormat="1" applyFont="1" applyAlignment="1">
      <alignment horizontal="center"/>
    </xf>
    <xf numFmtId="164" fontId="5" fillId="2" borderId="8" xfId="0" applyNumberFormat="1" applyFont="1" applyFill="1" applyBorder="1" applyAlignment="1">
      <alignment horizontal="center" vertical="top" wrapText="1"/>
    </xf>
    <xf numFmtId="44" fontId="3" fillId="3" borderId="8" xfId="0" applyNumberFormat="1" applyFont="1" applyFill="1" applyBorder="1" applyAlignment="1">
      <alignment horizontal="right"/>
    </xf>
    <xf numFmtId="0" fontId="5" fillId="2" borderId="8" xfId="0" applyFont="1" applyFill="1" applyBorder="1" applyAlignment="1">
      <alignment horizontal="center" wrapText="1"/>
    </xf>
    <xf numFmtId="44" fontId="3" fillId="2" borderId="8" xfId="0" applyNumberFormat="1" applyFont="1" applyFill="1" applyBorder="1" applyAlignment="1">
      <alignment horizontal="right"/>
    </xf>
    <xf numFmtId="1" fontId="3" fillId="0" borderId="8" xfId="0" applyNumberFormat="1" applyFont="1" applyBorder="1" applyAlignment="1">
      <alignment horizontal="right"/>
    </xf>
    <xf numFmtId="44" fontId="3" fillId="0" borderId="8" xfId="0" applyNumberFormat="1" applyFont="1" applyBorder="1" applyAlignment="1">
      <alignment horizontal="right"/>
    </xf>
    <xf numFmtId="0" fontId="5" fillId="3" borderId="17" xfId="0" applyFont="1" applyFill="1" applyBorder="1" applyAlignment="1">
      <alignment horizontal="right"/>
    </xf>
    <xf numFmtId="164" fontId="5" fillId="3" borderId="8" xfId="0" quotePrefix="1" applyNumberFormat="1" applyFont="1" applyFill="1" applyBorder="1" applyAlignment="1">
      <alignment horizontal="right"/>
    </xf>
    <xf numFmtId="164" fontId="3" fillId="0" borderId="0" xfId="0" applyNumberFormat="1" applyFont="1"/>
    <xf numFmtId="0" fontId="5" fillId="2" borderId="8" xfId="0" applyFont="1" applyFill="1" applyBorder="1" applyAlignment="1">
      <alignment horizontal="center"/>
    </xf>
    <xf numFmtId="49" fontId="3" fillId="6" borderId="8" xfId="0" applyNumberFormat="1" applyFont="1" applyFill="1" applyBorder="1" applyAlignment="1">
      <alignment wrapText="1"/>
    </xf>
    <xf numFmtId="164" fontId="3" fillId="6" borderId="8" xfId="0" applyNumberFormat="1" applyFont="1" applyFill="1" applyBorder="1" applyAlignment="1">
      <alignment horizontal="right"/>
    </xf>
    <xf numFmtId="0" fontId="3" fillId="6" borderId="8" xfId="0" applyFont="1" applyFill="1" applyBorder="1"/>
    <xf numFmtId="49" fontId="3" fillId="0" borderId="8" xfId="0" applyNumberFormat="1" applyFont="1" applyBorder="1" applyAlignment="1">
      <alignment wrapText="1"/>
    </xf>
    <xf numFmtId="49" fontId="3" fillId="0" borderId="18" xfId="0" applyNumberFormat="1" applyFont="1" applyBorder="1" applyAlignment="1">
      <alignment wrapText="1"/>
    </xf>
    <xf numFmtId="164" fontId="3" fillId="0" borderId="18" xfId="0" applyNumberFormat="1" applyFont="1" applyBorder="1" applyAlignment="1">
      <alignment horizontal="right"/>
    </xf>
    <xf numFmtId="164" fontId="3" fillId="3" borderId="14" xfId="0" applyNumberFormat="1" applyFont="1" applyFill="1" applyBorder="1" applyAlignment="1">
      <alignment horizontal="right"/>
    </xf>
    <xf numFmtId="0" fontId="5" fillId="2" borderId="8" xfId="0" applyFont="1" applyFill="1" applyBorder="1" applyAlignment="1">
      <alignment horizontal="center" vertical="top" wrapText="1"/>
    </xf>
    <xf numFmtId="9" fontId="5" fillId="3" borderId="8" xfId="0" applyNumberFormat="1" applyFont="1" applyFill="1" applyBorder="1" applyAlignment="1">
      <alignment horizontal="right"/>
    </xf>
    <xf numFmtId="0" fontId="5" fillId="3" borderId="8" xfId="0" applyFont="1" applyFill="1" applyBorder="1" applyAlignment="1">
      <alignment horizontal="right"/>
    </xf>
    <xf numFmtId="0" fontId="3" fillId="3" borderId="8" xfId="0" applyFont="1" applyFill="1" applyBorder="1"/>
    <xf numFmtId="164" fontId="3" fillId="0" borderId="0" xfId="0" applyNumberFormat="1" applyFont="1" applyAlignment="1">
      <alignment horizontal="right"/>
    </xf>
    <xf numFmtId="164" fontId="5" fillId="0" borderId="0" xfId="0" applyNumberFormat="1" applyFont="1" applyAlignment="1">
      <alignment horizontal="right"/>
    </xf>
    <xf numFmtId="9" fontId="3" fillId="0" borderId="8" xfId="0" applyNumberFormat="1" applyFont="1" applyBorder="1" applyAlignment="1">
      <alignment vertical="top" wrapText="1"/>
    </xf>
    <xf numFmtId="164" fontId="3" fillId="7" borderId="8" xfId="0" applyNumberFormat="1" applyFont="1" applyFill="1" applyBorder="1" applyAlignment="1">
      <alignment horizontal="right" vertical="top"/>
    </xf>
    <xf numFmtId="164" fontId="3" fillId="4" borderId="8" xfId="0" applyNumberFormat="1" applyFont="1" applyFill="1" applyBorder="1" applyAlignment="1">
      <alignment horizontal="right" vertical="top"/>
    </xf>
    <xf numFmtId="164" fontId="5" fillId="7" borderId="8" xfId="0" applyNumberFormat="1" applyFont="1" applyFill="1" applyBorder="1" applyAlignment="1">
      <alignment horizontal="right" vertical="top"/>
    </xf>
    <xf numFmtId="10" fontId="5" fillId="3" borderId="8" xfId="0" applyNumberFormat="1" applyFont="1" applyFill="1" applyBorder="1" applyAlignment="1">
      <alignment horizontal="right" vertical="top"/>
    </xf>
    <xf numFmtId="0" fontId="5" fillId="3" borderId="19" xfId="0" applyFont="1" applyFill="1" applyBorder="1" applyAlignment="1">
      <alignment horizontal="right"/>
    </xf>
    <xf numFmtId="0" fontId="5" fillId="3" borderId="20" xfId="0" applyFont="1" applyFill="1" applyBorder="1" applyAlignment="1">
      <alignment horizontal="right"/>
    </xf>
    <xf numFmtId="164" fontId="5" fillId="3" borderId="21" xfId="0" applyNumberFormat="1" applyFont="1" applyFill="1" applyBorder="1" applyAlignment="1">
      <alignment horizontal="right"/>
    </xf>
    <xf numFmtId="0" fontId="5" fillId="3" borderId="22" xfId="0" applyFont="1" applyFill="1" applyBorder="1" applyAlignment="1">
      <alignment horizontal="right"/>
    </xf>
    <xf numFmtId="164" fontId="3" fillId="3" borderId="22" xfId="0" applyNumberFormat="1" applyFont="1" applyFill="1" applyBorder="1"/>
    <xf numFmtId="6" fontId="3" fillId="3" borderId="22" xfId="0" applyNumberFormat="1" applyFont="1" applyFill="1" applyBorder="1" applyAlignment="1">
      <alignment horizontal="right"/>
    </xf>
    <xf numFmtId="165" fontId="3" fillId="3" borderId="8" xfId="0" applyNumberFormat="1" applyFont="1" applyFill="1" applyBorder="1" applyAlignment="1">
      <alignment horizontal="right"/>
    </xf>
    <xf numFmtId="6" fontId="3" fillId="3" borderId="8" xfId="0" applyNumberFormat="1" applyFont="1" applyFill="1" applyBorder="1" applyAlignment="1">
      <alignment horizontal="right"/>
    </xf>
    <xf numFmtId="0" fontId="3" fillId="0" borderId="15" xfId="0" applyFont="1" applyBorder="1" applyAlignment="1">
      <alignment horizontal="left" vertical="top" wrapText="1"/>
    </xf>
    <xf numFmtId="6" fontId="22" fillId="8" borderId="23" xfId="0" applyNumberFormat="1" applyFont="1" applyFill="1" applyBorder="1" applyAlignment="1">
      <alignment wrapText="1"/>
    </xf>
    <xf numFmtId="6" fontId="22" fillId="8" borderId="24" xfId="0" applyNumberFormat="1" applyFont="1" applyFill="1" applyBorder="1" applyAlignment="1">
      <alignment wrapText="1"/>
    </xf>
    <xf numFmtId="6" fontId="22" fillId="8" borderId="25" xfId="0" applyNumberFormat="1" applyFont="1" applyFill="1" applyBorder="1" applyAlignment="1">
      <alignment wrapText="1"/>
    </xf>
    <xf numFmtId="0" fontId="3" fillId="0" borderId="0" xfId="0" applyFont="1" applyAlignment="1">
      <alignment vertical="center"/>
    </xf>
    <xf numFmtId="0" fontId="0" fillId="0" borderId="0" xfId="0" applyAlignment="1">
      <alignment vertical="center"/>
    </xf>
    <xf numFmtId="0" fontId="3" fillId="0" borderId="0" xfId="0" applyFont="1" applyAlignment="1">
      <alignment vertical="center" wrapText="1"/>
    </xf>
    <xf numFmtId="0" fontId="5" fillId="0" borderId="0" xfId="0" applyFont="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7" fillId="2" borderId="8" xfId="0" applyFont="1" applyFill="1" applyBorder="1" applyAlignment="1">
      <alignment vertical="center" wrapText="1"/>
    </xf>
    <xf numFmtId="0" fontId="7" fillId="2" borderId="15" xfId="0" applyFont="1" applyFill="1" applyBorder="1" applyAlignment="1">
      <alignment vertical="center" wrapText="1"/>
    </xf>
    <xf numFmtId="0" fontId="7" fillId="2" borderId="15" xfId="0" applyFont="1" applyFill="1" applyBorder="1" applyAlignment="1">
      <alignment horizontal="left" vertical="center" wrapText="1"/>
    </xf>
    <xf numFmtId="0" fontId="3" fillId="3" borderId="8" xfId="0" applyFont="1" applyFill="1" applyBorder="1" applyAlignment="1">
      <alignment vertical="center" wrapText="1"/>
    </xf>
    <xf numFmtId="0" fontId="5" fillId="3" borderId="8" xfId="0" applyFont="1" applyFill="1" applyBorder="1" applyAlignment="1">
      <alignment horizontal="center" vertical="center" wrapText="1"/>
    </xf>
    <xf numFmtId="0" fontId="5" fillId="0" borderId="0" xfId="0" applyFont="1" applyAlignment="1">
      <alignment horizontal="center" vertical="center"/>
    </xf>
    <xf numFmtId="0" fontId="3" fillId="0" borderId="8" xfId="0" applyFont="1" applyBorder="1" applyAlignment="1">
      <alignment vertical="center" wrapText="1"/>
    </xf>
    <xf numFmtId="165" fontId="3" fillId="0" borderId="8" xfId="0" applyNumberFormat="1" applyFont="1" applyBorder="1" applyAlignment="1">
      <alignment vertical="center" wrapText="1"/>
    </xf>
    <xf numFmtId="164" fontId="5" fillId="3" borderId="8" xfId="0" applyNumberFormat="1" applyFont="1" applyFill="1" applyBorder="1" applyAlignment="1">
      <alignment horizontal="right" vertical="center"/>
    </xf>
    <xf numFmtId="165" fontId="3" fillId="5" borderId="8" xfId="0" applyNumberFormat="1" applyFont="1" applyFill="1" applyBorder="1" applyAlignment="1">
      <alignment horizontal="right" vertical="center"/>
    </xf>
    <xf numFmtId="0" fontId="5" fillId="3" borderId="8" xfId="0" applyFont="1" applyFill="1" applyBorder="1" applyAlignment="1">
      <alignment vertical="center" wrapText="1"/>
    </xf>
    <xf numFmtId="0" fontId="5" fillId="3" borderId="8" xfId="0" applyFont="1" applyFill="1" applyBorder="1" applyAlignment="1">
      <alignment horizontal="right" vertical="center" wrapText="1"/>
    </xf>
    <xf numFmtId="164" fontId="5" fillId="3" borderId="13" xfId="0" applyNumberFormat="1" applyFont="1" applyFill="1" applyBorder="1" applyAlignment="1">
      <alignment horizontal="right" vertical="center"/>
    </xf>
    <xf numFmtId="164" fontId="5" fillId="3" borderId="14" xfId="0" applyNumberFormat="1" applyFont="1" applyFill="1" applyBorder="1" applyAlignment="1">
      <alignment horizontal="right" vertical="center"/>
    </xf>
    <xf numFmtId="0" fontId="5" fillId="0" borderId="0" xfId="0" applyFont="1" applyAlignment="1">
      <alignment vertical="center" wrapText="1"/>
    </xf>
    <xf numFmtId="164" fontId="3" fillId="0" borderId="8" xfId="0" applyNumberFormat="1" applyFont="1" applyBorder="1" applyAlignment="1">
      <alignment horizontal="right" vertical="center"/>
    </xf>
    <xf numFmtId="164" fontId="3" fillId="3" borderId="8" xfId="0" applyNumberFormat="1" applyFont="1" applyFill="1" applyBorder="1" applyAlignment="1">
      <alignment horizontal="right" vertical="center"/>
    </xf>
    <xf numFmtId="0" fontId="3" fillId="0" borderId="9" xfId="0" applyFont="1" applyBorder="1" applyAlignment="1">
      <alignment vertical="center" wrapText="1"/>
    </xf>
    <xf numFmtId="43" fontId="3" fillId="0" borderId="0" xfId="2" applyFont="1" applyAlignment="1">
      <alignment vertical="center"/>
    </xf>
    <xf numFmtId="166" fontId="3" fillId="0" borderId="0" xfId="0" applyNumberFormat="1" applyFont="1"/>
    <xf numFmtId="0" fontId="13" fillId="0" borderId="0" xfId="0" applyFont="1" applyAlignment="1">
      <alignment vertical="top"/>
    </xf>
    <xf numFmtId="164" fontId="5" fillId="0" borderId="8" xfId="0" applyNumberFormat="1" applyFont="1" applyBorder="1" applyAlignment="1">
      <alignment horizontal="right" vertical="center"/>
    </xf>
    <xf numFmtId="164" fontId="5" fillId="0" borderId="15" xfId="0" applyNumberFormat="1" applyFont="1" applyBorder="1" applyAlignment="1">
      <alignment horizontal="right" vertical="center"/>
    </xf>
    <xf numFmtId="0" fontId="3" fillId="0" borderId="18" xfId="0" applyFont="1" applyBorder="1" applyAlignment="1">
      <alignment vertical="center" wrapText="1"/>
    </xf>
    <xf numFmtId="0" fontId="5" fillId="0" borderId="26" xfId="0" applyFont="1" applyBorder="1" applyAlignment="1">
      <alignment vertical="center" wrapText="1"/>
    </xf>
    <xf numFmtId="0" fontId="6" fillId="0" borderId="26" xfId="0" applyFont="1" applyBorder="1" applyAlignment="1">
      <alignment vertical="center"/>
    </xf>
    <xf numFmtId="0" fontId="24" fillId="0" borderId="0" xfId="0" applyFont="1"/>
    <xf numFmtId="0" fontId="5" fillId="3" borderId="17" xfId="0" applyFont="1" applyFill="1" applyBorder="1" applyAlignment="1">
      <alignment horizontal="right" wrapText="1"/>
    </xf>
    <xf numFmtId="0" fontId="4" fillId="0" borderId="0" xfId="0" applyFont="1" applyAlignment="1">
      <alignment horizontal="center"/>
    </xf>
    <xf numFmtId="0" fontId="8" fillId="0" borderId="0" xfId="1" applyAlignment="1">
      <alignment horizontal="left"/>
    </xf>
    <xf numFmtId="0" fontId="8" fillId="0" borderId="0" xfId="1" applyAlignment="1"/>
    <xf numFmtId="0" fontId="5" fillId="3" borderId="5" xfId="0" applyFont="1" applyFill="1" applyBorder="1" applyAlignment="1">
      <alignment horizontal="left" wrapText="1"/>
    </xf>
    <xf numFmtId="0" fontId="3" fillId="0" borderId="5" xfId="0" applyFont="1" applyBorder="1" applyAlignment="1">
      <alignment horizontal="center"/>
    </xf>
    <xf numFmtId="0" fontId="5" fillId="3" borderId="5" xfId="0" applyFont="1" applyFill="1" applyBorder="1" applyAlignment="1">
      <alignment horizontal="right"/>
    </xf>
    <xf numFmtId="0" fontId="5" fillId="3" borderId="5" xfId="0" applyFont="1" applyFill="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8" fillId="0" borderId="5" xfId="1" applyFill="1" applyBorder="1" applyAlignment="1">
      <alignment horizontal="center" vertical="center" wrapText="1"/>
    </xf>
    <xf numFmtId="0" fontId="8" fillId="0" borderId="16" xfId="1" applyFill="1" applyBorder="1" applyAlignment="1"/>
    <xf numFmtId="0" fontId="8" fillId="0" borderId="15" xfId="1" applyFill="1" applyBorder="1" applyAlignment="1"/>
    <xf numFmtId="0" fontId="8" fillId="0" borderId="0" xfId="1" applyAlignment="1">
      <alignment horizontal="left" wrapText="1"/>
    </xf>
    <xf numFmtId="0" fontId="5" fillId="0" borderId="1" xfId="0" applyFont="1" applyBorder="1" applyAlignment="1">
      <alignment horizontal="center" vertical="center"/>
    </xf>
    <xf numFmtId="0" fontId="3" fillId="0" borderId="6" xfId="0" applyFont="1" applyBorder="1" applyAlignment="1">
      <alignment horizontal="center" vertical="top" wrapText="1"/>
    </xf>
    <xf numFmtId="0" fontId="8" fillId="0" borderId="16" xfId="1" applyFill="1" applyBorder="1" applyAlignment="1">
      <alignment horizontal="center" vertical="center" wrapText="1"/>
    </xf>
    <xf numFmtId="0" fontId="8" fillId="0" borderId="15" xfId="1" applyFill="1" applyBorder="1" applyAlignment="1">
      <alignment horizontal="center" vertical="center" wrapText="1"/>
    </xf>
    <xf numFmtId="0" fontId="11" fillId="0" borderId="1" xfId="0" applyFont="1" applyBorder="1" applyAlignment="1">
      <alignment horizontal="left" vertical="center" wrapText="1"/>
    </xf>
    <xf numFmtId="0" fontId="6" fillId="0" borderId="2" xfId="0" applyFont="1" applyBorder="1" applyAlignment="1">
      <alignment vertical="center"/>
    </xf>
    <xf numFmtId="0" fontId="6" fillId="0" borderId="3" xfId="0" applyFont="1" applyBorder="1" applyAlignment="1">
      <alignment vertical="center"/>
    </xf>
    <xf numFmtId="0" fontId="6" fillId="0" borderId="6" xfId="0" applyFont="1" applyBorder="1" applyAlignment="1">
      <alignment vertical="center"/>
    </xf>
    <xf numFmtId="0" fontId="0" fillId="0" borderId="0" xfId="0" applyAlignment="1">
      <alignment vertical="center"/>
    </xf>
    <xf numFmtId="0" fontId="6" fillId="0" borderId="7"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5" fillId="3" borderId="17" xfId="0" applyFont="1" applyFill="1" applyBorder="1" applyAlignment="1">
      <alignment horizontal="right" vertical="center" wrapText="1"/>
    </xf>
    <xf numFmtId="0" fontId="6" fillId="0" borderId="13" xfId="0" applyFont="1" applyBorder="1" applyAlignment="1">
      <alignment vertical="center"/>
    </xf>
    <xf numFmtId="0" fontId="4" fillId="0" borderId="0" xfId="0" applyFont="1" applyAlignment="1">
      <alignment horizontal="center" vertical="center" wrapText="1"/>
    </xf>
    <xf numFmtId="0" fontId="8" fillId="0" borderId="0" xfId="1" applyAlignment="1">
      <alignment horizontal="left" vertical="center"/>
    </xf>
    <xf numFmtId="0" fontId="8" fillId="0" borderId="0" xfId="1" applyAlignment="1">
      <alignment vertical="center"/>
    </xf>
    <xf numFmtId="0" fontId="5" fillId="0" borderId="0" xfId="0" applyFont="1" applyAlignment="1">
      <alignment horizontal="center" vertical="center" wrapText="1"/>
    </xf>
    <xf numFmtId="0" fontId="7" fillId="2" borderId="5" xfId="0" applyFont="1" applyFill="1" applyBorder="1" applyAlignment="1">
      <alignment horizontal="center" vertical="center" wrapText="1"/>
    </xf>
    <xf numFmtId="0" fontId="6" fillId="0" borderId="16" xfId="0" applyFont="1" applyBorder="1" applyAlignment="1">
      <alignment vertical="center"/>
    </xf>
    <xf numFmtId="0" fontId="6" fillId="0" borderId="15" xfId="0" applyFont="1" applyBorder="1" applyAlignment="1">
      <alignment vertical="center"/>
    </xf>
    <xf numFmtId="0" fontId="3" fillId="0" borderId="6" xfId="0" applyFont="1" applyBorder="1" applyAlignment="1">
      <alignment horizontal="left" vertical="center" wrapText="1"/>
    </xf>
    <xf numFmtId="0" fontId="5" fillId="0" borderId="6" xfId="0" applyFont="1" applyBorder="1" applyAlignment="1">
      <alignment horizontal="left" vertical="center" wrapText="1"/>
    </xf>
    <xf numFmtId="0" fontId="7" fillId="2" borderId="5" xfId="0" applyFont="1" applyFill="1" applyBorder="1" applyAlignment="1">
      <alignment horizontal="left" vertical="center" wrapText="1"/>
    </xf>
    <xf numFmtId="0" fontId="5" fillId="2" borderId="5" xfId="0" applyFont="1" applyFill="1" applyBorder="1" applyAlignment="1">
      <alignment horizontal="center" vertical="center" wrapText="1"/>
    </xf>
    <xf numFmtId="0" fontId="5" fillId="2" borderId="5" xfId="0" applyFont="1" applyFill="1" applyBorder="1" applyAlignment="1">
      <alignment horizontal="center" vertical="top" wrapText="1"/>
    </xf>
    <xf numFmtId="0" fontId="12" fillId="0" borderId="1" xfId="0" applyFont="1" applyBorder="1" applyAlignment="1">
      <alignment horizontal="left" vertical="top" wrapText="1"/>
    </xf>
    <xf numFmtId="2" fontId="3" fillId="0" borderId="5" xfId="0" applyNumberFormat="1" applyFont="1" applyBorder="1" applyAlignment="1">
      <alignment horizontal="center"/>
    </xf>
    <xf numFmtId="2" fontId="3" fillId="3" borderId="5" xfId="0" applyNumberFormat="1" applyFont="1" applyFill="1" applyBorder="1" applyAlignment="1">
      <alignment horizontal="right"/>
    </xf>
    <xf numFmtId="0" fontId="3" fillId="0" borderId="1" xfId="0" applyFont="1" applyBorder="1" applyAlignment="1">
      <alignment horizontal="left" vertical="top" wrapText="1"/>
    </xf>
    <xf numFmtId="0" fontId="0" fillId="0" borderId="0" xfId="0" applyAlignment="1"/>
    <xf numFmtId="0" fontId="6" fillId="0" borderId="15" xfId="0" applyFont="1" applyBorder="1" applyAlignment="1"/>
    <xf numFmtId="0" fontId="6" fillId="0" borderId="7" xfId="0" applyFont="1" applyBorder="1" applyAlignment="1"/>
    <xf numFmtId="0" fontId="6" fillId="0" borderId="6" xfId="0" applyFont="1" applyBorder="1" applyAlignment="1"/>
    <xf numFmtId="0" fontId="6" fillId="0" borderId="16" xfId="0" applyFont="1" applyBorder="1" applyAlignment="1"/>
    <xf numFmtId="0" fontId="6" fillId="0" borderId="10" xfId="0" applyFont="1" applyBorder="1" applyAlignment="1"/>
    <xf numFmtId="0" fontId="6" fillId="0" borderId="11" xfId="0" applyFont="1" applyBorder="1" applyAlignment="1"/>
    <xf numFmtId="0" fontId="6" fillId="0" borderId="12" xfId="0" applyFont="1" applyBorder="1" applyAlignment="1"/>
    <xf numFmtId="0" fontId="6" fillId="0" borderId="13" xfId="0" applyFont="1" applyBorder="1" applyAlignment="1"/>
    <xf numFmtId="0" fontId="6" fillId="0" borderId="2" xfId="0" applyFont="1" applyBorder="1" applyAlignment="1"/>
    <xf numFmtId="0" fontId="6" fillId="0" borderId="3" xfId="0" applyFont="1" applyBorder="1" applyAlignment="1"/>
  </cellXfs>
  <cellStyles count="3">
    <cellStyle name="Comma" xfId="2" builtinId="3"/>
    <cellStyle name="Hyperlink" xfId="1" builtinId="8"/>
    <cellStyle name="Normal" xfId="0" builtinId="0"/>
  </cellStyles>
  <dxfs count="4">
    <dxf>
      <font>
        <b val="0"/>
        <i val="0"/>
        <strike val="0"/>
        <condense val="0"/>
        <extend val="0"/>
        <outline val="0"/>
        <shadow val="0"/>
        <u val="none"/>
        <vertAlign val="baseline"/>
        <sz val="11"/>
        <color theme="1"/>
        <name val="Calibri"/>
        <scheme val="none"/>
      </font>
      <alignment horizontal="center" vertical="center" textRotation="0" wrapText="1" indent="0" justifyLastLine="0" shrinkToFit="0" readingOrder="0"/>
    </dxf>
    <dxf>
      <fill>
        <patternFill patternType="solid">
          <fgColor rgb="FFDBE5F1"/>
          <bgColor rgb="FFDBE5F1"/>
        </patternFill>
      </fill>
    </dxf>
    <dxf>
      <fill>
        <patternFill patternType="solid">
          <fgColor rgb="FFB8CCE4"/>
          <bgColor rgb="FFB8CCE4"/>
        </patternFill>
      </fill>
    </dxf>
    <dxf>
      <fill>
        <patternFill patternType="solid">
          <fgColor theme="4"/>
          <bgColor theme="4"/>
        </patternFill>
      </fill>
    </dxf>
  </dxfs>
  <tableStyles count="1">
    <tableStyle name="Component Type Eligible Costs-style" pivot="0" count="3" xr9:uid="{00000000-0011-0000-FFFF-FFFF00000000}">
      <tableStyleElement type="headerRow" dxfId="3"/>
      <tableStyleElement type="firstRowStripe" dxfId="2"/>
      <tableStyleElement type="secondRowStripe"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customschemas.google.com/relationships/workbookmetadata" Target="metadata"/><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22"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F7">
  <tableColumns count="6">
    <tableColumn id="1" xr3:uid="{00000000-0010-0000-0000-000001000000}" name="PH (PSH)"/>
    <tableColumn id="2" xr3:uid="{00000000-0010-0000-0000-000002000000}" name="PH (RRH)"/>
    <tableColumn id="3" xr3:uid="{00000000-0010-0000-0000-000003000000}" name="Joint TH/PH-RRH"/>
    <tableColumn id="4" xr3:uid="{00000000-0010-0000-0000-000004000000}" name="SSO - CE"/>
    <tableColumn id="6" xr3:uid="{896A3DA1-AF26-46A1-B0EF-14BF57830E41}" name="SSO" dataDxfId="0"/>
    <tableColumn id="5" xr3:uid="{00000000-0010-0000-0000-000005000000}" name="HMIS"/>
  </tableColumns>
  <tableStyleInfo name="Component Type Eligible Costs-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govinfo.gov/content/pkg/CFR-2017-title24-vol3/xml/CFR-2017-title24-vol3-part578.xml"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www.huduser.gov/portal/datasets/fmr/fmrs/FY2026_code/2026summary.odn?cbsasub=METRO16980M16980&amp;year=2026&amp;fmrtype=Final&amp;dallas_sa_override=TRUE&amp;selection_type=hmfa" TargetMode="External"/><Relationship Id="rId1" Type="http://schemas.openxmlformats.org/officeDocument/2006/relationships/hyperlink" Target="https://www.govinfo.gov/content/pkg/CFR-2017-title24-vol3/xml/CFR-2017-title24-vol3-part578.xml"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huduser.gov/portal/datasets/fmr/fmrs/FY2026_code/2026summary.odn?cbsasub=METRO16980M16980&amp;year=2026&amp;fmrtype=Final&amp;dallas_sa_override=TRUE&amp;selection_type=hmfa" TargetMode="External"/><Relationship Id="rId2" Type="http://schemas.openxmlformats.org/officeDocument/2006/relationships/hyperlink" Target="https://www.huduser.gov/portal/datasets/fmr/fmrs/FY2022_code/2022summary.odn?cbsasub=METRO16980M16980&amp;year=2022&amp;fmrtype=Final&amp;dallas_sa_override=TRUE" TargetMode="External"/><Relationship Id="rId1" Type="http://schemas.openxmlformats.org/officeDocument/2006/relationships/hyperlink" Target="https://www.govinfo.gov/content/pkg/CFR-2017-title24-vol3/xml/CFR-2017-title24-vol3-part578.x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ovinfo.gov/content/pkg/CFR-2017-title24-vol3/xml/CFR-2017-title24-vol3-part578.xml"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www.govinfo.gov/content/pkg/CFR-2017-title24-vol3/xml/CFR-2017-title24-vol3-part578.xml"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www.govinfo.gov/content/pkg/CFR-2017-title24-vol3/xml/CFR-2017-title24-vol3-part578.x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7"/>
  <sheetViews>
    <sheetView workbookViewId="0">
      <selection activeCell="D4" sqref="D4"/>
    </sheetView>
  </sheetViews>
  <sheetFormatPr defaultColWidth="12.625" defaultRowHeight="15" customHeight="1"/>
  <cols>
    <col min="1" max="4" width="16.375" customWidth="1"/>
    <col min="5" max="5" width="14.25" customWidth="1"/>
    <col min="6" max="6" width="16.375" customWidth="1"/>
    <col min="7" max="27" width="7.625" customWidth="1"/>
  </cols>
  <sheetData>
    <row r="1" spans="1:6" ht="14.1">
      <c r="A1" s="1" t="s">
        <v>0</v>
      </c>
      <c r="B1" s="1" t="s">
        <v>1</v>
      </c>
      <c r="C1" s="1" t="s">
        <v>2</v>
      </c>
      <c r="D1" s="1" t="s">
        <v>3</v>
      </c>
      <c r="E1" s="1" t="s">
        <v>4</v>
      </c>
      <c r="F1" s="1" t="s">
        <v>5</v>
      </c>
    </row>
    <row r="2" spans="1:6" ht="30.75" customHeight="1">
      <c r="A2" s="2" t="s">
        <v>6</v>
      </c>
      <c r="B2" s="2"/>
      <c r="C2" s="2" t="s">
        <v>6</v>
      </c>
      <c r="D2" s="2"/>
      <c r="E2" s="2"/>
      <c r="F2" s="2"/>
    </row>
    <row r="3" spans="1:6" ht="30.75" customHeight="1">
      <c r="A3" s="2" t="s">
        <v>7</v>
      </c>
      <c r="B3" s="2"/>
      <c r="C3" s="2" t="s">
        <v>7</v>
      </c>
      <c r="D3" s="2"/>
      <c r="E3" s="2" t="s">
        <v>7</v>
      </c>
      <c r="F3" s="2"/>
    </row>
    <row r="4" spans="1:6" ht="30.75" customHeight="1">
      <c r="A4" s="2" t="s">
        <v>8</v>
      </c>
      <c r="B4" s="2" t="s">
        <v>8</v>
      </c>
      <c r="C4" s="2" t="s">
        <v>8</v>
      </c>
      <c r="D4" s="2"/>
      <c r="E4" s="2"/>
      <c r="F4" s="2"/>
    </row>
    <row r="5" spans="1:6" ht="30.75" customHeight="1">
      <c r="A5" s="2" t="s">
        <v>9</v>
      </c>
      <c r="B5" s="2" t="s">
        <v>9</v>
      </c>
      <c r="C5" s="2" t="s">
        <v>9</v>
      </c>
      <c r="D5" s="2" t="s">
        <v>9</v>
      </c>
      <c r="E5" s="2" t="s">
        <v>9</v>
      </c>
      <c r="F5" s="2"/>
    </row>
    <row r="6" spans="1:6" ht="30.75" customHeight="1">
      <c r="A6" s="2" t="s">
        <v>10</v>
      </c>
      <c r="B6" s="2"/>
      <c r="C6" s="2" t="s">
        <v>10</v>
      </c>
      <c r="D6" s="2"/>
      <c r="E6" s="2"/>
      <c r="F6" s="2"/>
    </row>
    <row r="7" spans="1:6" ht="30.75" customHeight="1">
      <c r="A7" s="2" t="s">
        <v>5</v>
      </c>
      <c r="B7" s="2" t="s">
        <v>5</v>
      </c>
      <c r="C7" s="2" t="s">
        <v>5</v>
      </c>
      <c r="D7" s="2"/>
      <c r="E7" s="2"/>
      <c r="F7" s="2" t="s">
        <v>5</v>
      </c>
    </row>
  </sheetData>
  <pageMargins left="0.7" right="0.7" top="0.75" bottom="0.75" header="0" footer="0"/>
  <pageSetup fitToHeight="0" orientation="portrait"/>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28"/>
  <sheetViews>
    <sheetView workbookViewId="0">
      <selection activeCell="F10" sqref="F10"/>
    </sheetView>
  </sheetViews>
  <sheetFormatPr defaultColWidth="12.625" defaultRowHeight="15" customHeight="1"/>
  <cols>
    <col min="1" max="1" width="15.125" customWidth="1"/>
    <col min="2" max="3" width="15.5" customWidth="1"/>
    <col min="4" max="4" width="13.5" customWidth="1"/>
    <col min="5" max="5" width="12.25" customWidth="1"/>
    <col min="6" max="6" width="12.375" customWidth="1"/>
    <col min="7" max="7" width="5.75" customWidth="1"/>
    <col min="8" max="8" width="17.625" customWidth="1"/>
    <col min="9" max="9" width="10" customWidth="1"/>
    <col min="10" max="10" width="8" customWidth="1"/>
    <col min="11" max="11" width="10.875" customWidth="1"/>
    <col min="12" max="12" width="1.25" hidden="1" customWidth="1"/>
    <col min="13" max="13" width="0.25" hidden="1" customWidth="1"/>
    <col min="14" max="26" width="8" customWidth="1"/>
  </cols>
  <sheetData>
    <row r="1" spans="1:11" ht="18.75" customHeight="1">
      <c r="A1" s="116" t="s">
        <v>11</v>
      </c>
      <c r="B1" s="160"/>
      <c r="C1" s="160"/>
      <c r="D1" s="160"/>
      <c r="E1" s="160"/>
      <c r="F1" s="160"/>
      <c r="G1" s="160"/>
    </row>
    <row r="2" spans="1:11" ht="15.75" customHeight="1">
      <c r="A2" s="3"/>
      <c r="B2" s="3"/>
      <c r="C2" s="3"/>
      <c r="D2" s="3"/>
      <c r="E2" s="3"/>
      <c r="F2" s="3"/>
      <c r="G2" s="3"/>
    </row>
    <row r="3" spans="1:11" ht="15.75" customHeight="1">
      <c r="A3" s="117" t="s">
        <v>12</v>
      </c>
      <c r="B3" s="118"/>
      <c r="C3" s="118"/>
      <c r="D3" s="118"/>
      <c r="E3" s="118"/>
      <c r="F3" s="118"/>
      <c r="G3" s="3"/>
    </row>
    <row r="4" spans="1:11" ht="15.75" customHeight="1">
      <c r="A4" s="3"/>
      <c r="B4" s="3"/>
      <c r="C4" s="3"/>
      <c r="D4" s="3"/>
      <c r="E4" s="3"/>
      <c r="F4" s="3"/>
      <c r="G4" s="3"/>
    </row>
    <row r="5" spans="1:11" ht="15.75" customHeight="1">
      <c r="A5" s="3"/>
      <c r="B5" s="3"/>
      <c r="C5" s="3"/>
      <c r="D5" s="3"/>
      <c r="E5" s="3"/>
      <c r="F5" s="3"/>
      <c r="G5" s="3"/>
    </row>
    <row r="6" spans="1:11" ht="15.75" customHeight="1">
      <c r="A6" s="3"/>
      <c r="B6" s="3"/>
      <c r="C6" s="3"/>
      <c r="D6" s="3"/>
      <c r="E6" s="3"/>
      <c r="F6" s="3"/>
      <c r="G6" s="3"/>
    </row>
    <row r="7" spans="1:11" ht="15.75" customHeight="1">
      <c r="A7" s="15" t="s">
        <v>13</v>
      </c>
      <c r="B7" s="16"/>
      <c r="C7" s="16"/>
      <c r="D7" s="16"/>
      <c r="E7" s="16"/>
      <c r="F7" s="16"/>
      <c r="G7" s="3"/>
    </row>
    <row r="8" spans="1:11" ht="15.75" customHeight="1">
      <c r="A8" s="3"/>
      <c r="B8" s="3"/>
      <c r="C8" s="3"/>
      <c r="D8" s="3"/>
      <c r="E8" s="3"/>
      <c r="F8" s="3"/>
      <c r="G8" s="3"/>
      <c r="H8" s="3"/>
      <c r="I8" s="3"/>
      <c r="J8" s="3"/>
      <c r="K8" s="3"/>
    </row>
    <row r="9" spans="1:11" ht="47.25" customHeight="1">
      <c r="A9" s="119" t="s">
        <v>14</v>
      </c>
      <c r="B9" s="161"/>
      <c r="C9" s="5" t="s">
        <v>15</v>
      </c>
      <c r="D9" s="5" t="s">
        <v>16</v>
      </c>
      <c r="E9" s="5" t="s">
        <v>17</v>
      </c>
      <c r="F9" s="5" t="s">
        <v>18</v>
      </c>
      <c r="G9" s="4"/>
      <c r="H9" s="17" t="s">
        <v>19</v>
      </c>
      <c r="I9" s="18"/>
      <c r="J9" s="18"/>
      <c r="K9" s="19"/>
    </row>
    <row r="10" spans="1:11" ht="15.75" customHeight="1">
      <c r="A10" s="120"/>
      <c r="B10" s="161"/>
      <c r="C10" s="33"/>
      <c r="D10" s="7"/>
      <c r="E10" s="23" t="s">
        <v>20</v>
      </c>
      <c r="F10" s="9">
        <f t="shared" ref="F10:F17" si="0">C10*D10*12</f>
        <v>0</v>
      </c>
      <c r="G10" s="3"/>
      <c r="H10" s="124" t="s">
        <v>21</v>
      </c>
      <c r="I10" s="160"/>
      <c r="J10" s="160"/>
      <c r="K10" s="162"/>
    </row>
    <row r="11" spans="1:11" ht="15.75" customHeight="1">
      <c r="A11" s="120"/>
      <c r="B11" s="161"/>
      <c r="C11" s="34"/>
      <c r="D11" s="7"/>
      <c r="E11" s="23" t="s">
        <v>20</v>
      </c>
      <c r="F11" s="9">
        <f t="shared" si="0"/>
        <v>0</v>
      </c>
      <c r="G11" s="3"/>
      <c r="H11" s="163"/>
      <c r="I11" s="160"/>
      <c r="J11" s="160"/>
      <c r="K11" s="162"/>
    </row>
    <row r="12" spans="1:11" ht="15.75" customHeight="1">
      <c r="A12" s="120"/>
      <c r="B12" s="161"/>
      <c r="C12" s="34"/>
      <c r="D12" s="7"/>
      <c r="E12" s="23" t="s">
        <v>20</v>
      </c>
      <c r="F12" s="9">
        <f t="shared" si="0"/>
        <v>0</v>
      </c>
      <c r="G12" s="3"/>
      <c r="H12" s="163"/>
      <c r="I12" s="160"/>
      <c r="J12" s="160"/>
      <c r="K12" s="162"/>
    </row>
    <row r="13" spans="1:11" ht="15.75" customHeight="1">
      <c r="A13" s="120"/>
      <c r="B13" s="161"/>
      <c r="C13" s="34"/>
      <c r="D13" s="7"/>
      <c r="E13" s="23" t="s">
        <v>20</v>
      </c>
      <c r="F13" s="9">
        <f t="shared" si="0"/>
        <v>0</v>
      </c>
      <c r="G13" s="3"/>
      <c r="H13" s="163"/>
      <c r="I13" s="160"/>
      <c r="J13" s="160"/>
      <c r="K13" s="162"/>
    </row>
    <row r="14" spans="1:11" ht="15.75" customHeight="1">
      <c r="A14" s="120"/>
      <c r="B14" s="161"/>
      <c r="C14" s="34"/>
      <c r="D14" s="7"/>
      <c r="E14" s="23" t="s">
        <v>20</v>
      </c>
      <c r="F14" s="9">
        <f t="shared" si="0"/>
        <v>0</v>
      </c>
      <c r="G14" s="3"/>
      <c r="H14" s="163"/>
      <c r="I14" s="160"/>
      <c r="J14" s="160"/>
      <c r="K14" s="162"/>
    </row>
    <row r="15" spans="1:11" ht="15.75" customHeight="1">
      <c r="A15" s="120"/>
      <c r="B15" s="161"/>
      <c r="C15" s="34"/>
      <c r="D15" s="7"/>
      <c r="E15" s="23" t="s">
        <v>20</v>
      </c>
      <c r="F15" s="9">
        <f t="shared" si="0"/>
        <v>0</v>
      </c>
      <c r="G15" s="3"/>
      <c r="H15" s="163"/>
      <c r="I15" s="160"/>
      <c r="J15" s="160"/>
      <c r="K15" s="162"/>
    </row>
    <row r="16" spans="1:11" ht="15.75" customHeight="1">
      <c r="A16" s="120"/>
      <c r="B16" s="161"/>
      <c r="C16" s="33"/>
      <c r="D16" s="7"/>
      <c r="E16" s="23" t="s">
        <v>20</v>
      </c>
      <c r="F16" s="9">
        <f t="shared" si="0"/>
        <v>0</v>
      </c>
      <c r="G16" s="3"/>
      <c r="H16" s="163"/>
      <c r="I16" s="160"/>
      <c r="J16" s="160"/>
      <c r="K16" s="162"/>
    </row>
    <row r="17" spans="1:11" ht="15.75" customHeight="1">
      <c r="A17" s="120"/>
      <c r="B17" s="161"/>
      <c r="C17" s="33"/>
      <c r="D17" s="7"/>
      <c r="E17" s="23" t="s">
        <v>20</v>
      </c>
      <c r="F17" s="9">
        <f t="shared" si="0"/>
        <v>0</v>
      </c>
      <c r="G17" s="3"/>
      <c r="H17" s="163"/>
      <c r="I17" s="160"/>
      <c r="J17" s="160"/>
      <c r="K17" s="162"/>
    </row>
    <row r="18" spans="1:11" ht="15.75" customHeight="1">
      <c r="A18" s="121" t="s">
        <v>22</v>
      </c>
      <c r="B18" s="164"/>
      <c r="C18" s="164"/>
      <c r="D18" s="164"/>
      <c r="E18" s="161"/>
      <c r="F18" s="9">
        <f>SUM(F10:F17)</f>
        <v>0</v>
      </c>
      <c r="G18" s="3"/>
      <c r="H18" s="163"/>
      <c r="I18" s="160"/>
      <c r="J18" s="160"/>
      <c r="K18" s="162"/>
    </row>
    <row r="19" spans="1:11" ht="15.75" customHeight="1">
      <c r="A19" s="3"/>
      <c r="B19" s="3"/>
      <c r="C19" s="3"/>
      <c r="D19" s="3"/>
      <c r="E19" s="3"/>
      <c r="F19" s="3"/>
      <c r="G19" s="3"/>
      <c r="H19" s="163"/>
      <c r="I19" s="160"/>
      <c r="J19" s="160"/>
      <c r="K19" s="162"/>
    </row>
    <row r="20" spans="1:11" ht="15.75" customHeight="1">
      <c r="A20" s="25" t="s">
        <v>23</v>
      </c>
      <c r="B20" s="26"/>
      <c r="C20" s="26"/>
      <c r="D20" s="26"/>
      <c r="E20" s="26"/>
      <c r="F20" s="26"/>
      <c r="G20" s="3"/>
      <c r="H20" s="163"/>
      <c r="I20" s="160"/>
      <c r="J20" s="160"/>
      <c r="K20" s="162"/>
    </row>
    <row r="21" spans="1:11" ht="15.75" customHeight="1">
      <c r="A21" s="122" t="s">
        <v>24</v>
      </c>
      <c r="B21" s="161"/>
      <c r="C21" s="27"/>
      <c r="D21" s="28" t="s">
        <v>25</v>
      </c>
      <c r="E21" s="28" t="s">
        <v>26</v>
      </c>
      <c r="F21" s="29" t="s">
        <v>27</v>
      </c>
      <c r="G21" s="3"/>
      <c r="H21" s="163"/>
      <c r="I21" s="160"/>
      <c r="J21" s="160"/>
      <c r="K21" s="162"/>
    </row>
    <row r="22" spans="1:11" ht="15.75" customHeight="1">
      <c r="A22" s="123"/>
      <c r="B22" s="161"/>
      <c r="C22" s="78"/>
      <c r="D22" s="30"/>
      <c r="E22" s="7"/>
      <c r="F22" s="9">
        <f>E22</f>
        <v>0</v>
      </c>
      <c r="G22" s="3"/>
      <c r="H22" s="163"/>
      <c r="I22" s="160"/>
      <c r="J22" s="160"/>
      <c r="K22" s="162"/>
    </row>
    <row r="23" spans="1:11" ht="15.75" customHeight="1">
      <c r="A23" s="123"/>
      <c r="B23" s="161"/>
      <c r="C23" s="78"/>
      <c r="D23" s="30"/>
      <c r="E23" s="7"/>
      <c r="F23" s="9">
        <f>E23</f>
        <v>0</v>
      </c>
      <c r="G23" s="3"/>
      <c r="H23" s="165"/>
      <c r="I23" s="166"/>
      <c r="J23" s="166"/>
      <c r="K23" s="167"/>
    </row>
    <row r="24" spans="1:11" ht="15.75" customHeight="1">
      <c r="A24" s="123"/>
      <c r="B24" s="161"/>
      <c r="C24" s="78"/>
      <c r="D24" s="30"/>
      <c r="E24" s="7"/>
      <c r="F24" s="9">
        <f>E24</f>
        <v>0</v>
      </c>
      <c r="G24" s="3"/>
      <c r="H24" s="3"/>
      <c r="I24" s="3"/>
      <c r="J24" s="3"/>
      <c r="K24" s="3"/>
    </row>
    <row r="25" spans="1:11" ht="15.75" customHeight="1">
      <c r="A25" s="123"/>
      <c r="B25" s="161"/>
      <c r="C25" s="78"/>
      <c r="D25" s="30"/>
      <c r="E25" s="7"/>
      <c r="F25" s="9">
        <f>E25</f>
        <v>0</v>
      </c>
      <c r="G25" s="3"/>
      <c r="H25" s="3"/>
      <c r="I25" s="3"/>
      <c r="J25" s="3"/>
      <c r="K25" s="3"/>
    </row>
    <row r="26" spans="1:11" ht="15.75" customHeight="1">
      <c r="A26" s="122" t="s">
        <v>28</v>
      </c>
      <c r="B26" s="161"/>
      <c r="C26" s="27"/>
      <c r="D26" s="9">
        <f t="shared" ref="D26:F26" si="1">SUM(D22:D25)</f>
        <v>0</v>
      </c>
      <c r="E26" s="9">
        <f t="shared" si="1"/>
        <v>0</v>
      </c>
      <c r="F26" s="9">
        <f t="shared" si="1"/>
        <v>0</v>
      </c>
      <c r="G26" s="3"/>
      <c r="H26" s="3"/>
      <c r="I26" s="3"/>
      <c r="J26" s="3"/>
      <c r="K26" s="3"/>
    </row>
    <row r="27" spans="1:11" ht="15.75" customHeight="1">
      <c r="A27" s="3"/>
      <c r="B27" s="3"/>
      <c r="C27" s="3"/>
      <c r="D27" s="31"/>
      <c r="E27" s="31"/>
      <c r="F27" s="31"/>
      <c r="G27" s="3"/>
      <c r="H27" s="3"/>
      <c r="I27" s="3"/>
      <c r="J27" s="3"/>
      <c r="K27" s="3"/>
    </row>
    <row r="28" spans="1:11" ht="15.75" customHeight="1">
      <c r="A28" s="115" t="s">
        <v>29</v>
      </c>
      <c r="B28" s="168"/>
      <c r="C28" s="32"/>
      <c r="D28" s="10">
        <f>D26+F18</f>
        <v>0</v>
      </c>
      <c r="E28" s="10">
        <f>E26</f>
        <v>0</v>
      </c>
      <c r="F28" s="11">
        <f>D28+E28</f>
        <v>0</v>
      </c>
      <c r="G28" s="3"/>
      <c r="H28" s="3"/>
      <c r="I28" s="3"/>
      <c r="J28" s="3"/>
      <c r="K28" s="3"/>
    </row>
  </sheetData>
  <mergeCells count="20">
    <mergeCell ref="H10:K23"/>
    <mergeCell ref="A11:B11"/>
    <mergeCell ref="A12:B12"/>
    <mergeCell ref="A23:B23"/>
    <mergeCell ref="A26:B26"/>
    <mergeCell ref="A28:B28"/>
    <mergeCell ref="A1:G1"/>
    <mergeCell ref="A3:F3"/>
    <mergeCell ref="A9:B9"/>
    <mergeCell ref="A10:B10"/>
    <mergeCell ref="A18:E18"/>
    <mergeCell ref="A21:B21"/>
    <mergeCell ref="A22:B22"/>
    <mergeCell ref="A24:B24"/>
    <mergeCell ref="A25:B25"/>
    <mergeCell ref="A13:B13"/>
    <mergeCell ref="A14:B14"/>
    <mergeCell ref="A15:B15"/>
    <mergeCell ref="A16:B16"/>
    <mergeCell ref="A17:B17"/>
  </mergeCells>
  <hyperlinks>
    <hyperlink ref="A3:F3" r:id="rId1" location="seqnum578.49" display="Eligble leasing costs are outlined in § 578.49 Leasing of the CoC Program Interim Rule." xr:uid="{D5182F88-C5EC-4C6A-8D0D-1AE5D6BB024A}"/>
  </hyperlinks>
  <pageMargins left="0.25" right="0.25" top="0.75" bottom="0.75" header="0" footer="0"/>
  <pageSetup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28"/>
  <sheetViews>
    <sheetView workbookViewId="0">
      <selection activeCell="D9" sqref="D9"/>
    </sheetView>
  </sheetViews>
  <sheetFormatPr defaultColWidth="12.625" defaultRowHeight="15" customHeight="1"/>
  <cols>
    <col min="1" max="1" width="15.125" customWidth="1"/>
    <col min="2" max="3" width="15.5" customWidth="1"/>
    <col min="4" max="4" width="13.5" customWidth="1"/>
    <col min="5" max="5" width="12.25" customWidth="1"/>
    <col min="6" max="6" width="12.375" customWidth="1"/>
    <col min="7" max="7" width="10.75" customWidth="1"/>
    <col min="8" max="8" width="13.625" customWidth="1"/>
    <col min="9" max="9" width="10" customWidth="1"/>
    <col min="10" max="10" width="10.75" customWidth="1"/>
    <col min="11" max="11" width="9.625" customWidth="1"/>
    <col min="12" max="12" width="0.125" customWidth="1"/>
    <col min="13" max="13" width="9.25" customWidth="1"/>
    <col min="14" max="26" width="8" customWidth="1"/>
  </cols>
  <sheetData>
    <row r="1" spans="1:11" ht="18.75" customHeight="1">
      <c r="A1" s="116" t="s">
        <v>30</v>
      </c>
      <c r="B1" s="160"/>
      <c r="C1" s="160"/>
      <c r="D1" s="160"/>
      <c r="E1" s="160"/>
      <c r="F1" s="160"/>
      <c r="G1" s="160"/>
    </row>
    <row r="2" spans="1:11" ht="15.75" customHeight="1">
      <c r="A2" s="3"/>
      <c r="B2" s="3"/>
      <c r="C2" s="3"/>
      <c r="D2" s="3"/>
      <c r="E2" s="3"/>
      <c r="F2" s="3"/>
      <c r="G2" s="125" t="s">
        <v>31</v>
      </c>
      <c r="H2" s="126"/>
      <c r="I2" s="126"/>
      <c r="J2" s="126"/>
      <c r="K2" s="127"/>
    </row>
    <row r="3" spans="1:11" ht="15.75" customHeight="1">
      <c r="A3" s="117" t="s">
        <v>12</v>
      </c>
      <c r="B3" s="118"/>
      <c r="C3" s="118"/>
      <c r="D3" s="118"/>
      <c r="E3" s="118"/>
      <c r="F3" s="118"/>
      <c r="G3" s="12" t="s">
        <v>32</v>
      </c>
      <c r="H3" s="12" t="s">
        <v>33</v>
      </c>
      <c r="I3" s="12" t="s">
        <v>34</v>
      </c>
      <c r="J3" s="12" t="s">
        <v>35</v>
      </c>
      <c r="K3" s="12" t="s">
        <v>36</v>
      </c>
    </row>
    <row r="4" spans="1:11" ht="15.75" customHeight="1">
      <c r="A4" s="3"/>
      <c r="B4" s="3"/>
      <c r="C4" s="3"/>
      <c r="D4" s="3"/>
      <c r="E4" s="3"/>
      <c r="F4" s="3"/>
      <c r="G4" s="79"/>
      <c r="H4" s="80"/>
      <c r="I4" s="80"/>
      <c r="J4" s="80"/>
      <c r="K4" s="81"/>
    </row>
    <row r="5" spans="1:11" ht="15.75" customHeight="1">
      <c r="A5" s="3"/>
      <c r="B5" s="3"/>
      <c r="C5" s="3"/>
      <c r="D5" s="3"/>
      <c r="E5" s="3"/>
      <c r="F5" s="3"/>
      <c r="G5" s="3"/>
      <c r="H5" s="14" t="s">
        <v>37</v>
      </c>
    </row>
    <row r="6" spans="1:11" ht="15.75" customHeight="1">
      <c r="A6" s="3"/>
      <c r="B6" s="3"/>
      <c r="C6" s="3"/>
      <c r="D6" s="3"/>
      <c r="E6" s="3"/>
      <c r="F6" s="3"/>
      <c r="G6" s="3"/>
    </row>
    <row r="7" spans="1:11" ht="15.75" customHeight="1">
      <c r="A7" s="15" t="s">
        <v>13</v>
      </c>
      <c r="B7" s="16"/>
      <c r="C7" s="16"/>
      <c r="D7" s="16"/>
      <c r="E7" s="16"/>
      <c r="F7" s="16"/>
      <c r="G7" s="3"/>
    </row>
    <row r="8" spans="1:11" ht="15.75" customHeight="1">
      <c r="A8" s="3"/>
      <c r="B8" s="3"/>
      <c r="C8" s="3"/>
      <c r="D8" s="3"/>
      <c r="E8" s="3"/>
      <c r="F8" s="3"/>
      <c r="G8" s="3"/>
      <c r="H8" s="3"/>
      <c r="I8" s="3"/>
      <c r="J8" s="3"/>
      <c r="K8" s="3"/>
    </row>
    <row r="9" spans="1:11" ht="30.95">
      <c r="A9" s="5" t="s">
        <v>38</v>
      </c>
      <c r="B9" s="5" t="s">
        <v>39</v>
      </c>
      <c r="C9" s="5" t="s">
        <v>40</v>
      </c>
      <c r="D9" s="5" t="s">
        <v>16</v>
      </c>
      <c r="E9" s="5" t="s">
        <v>17</v>
      </c>
      <c r="F9" s="5" t="s">
        <v>18</v>
      </c>
      <c r="G9" s="4"/>
      <c r="H9" s="17" t="s">
        <v>19</v>
      </c>
      <c r="I9" s="18"/>
      <c r="J9" s="18"/>
      <c r="K9" s="19"/>
    </row>
    <row r="10" spans="1:11" ht="15.75" customHeight="1">
      <c r="A10" s="20" t="s">
        <v>41</v>
      </c>
      <c r="B10" s="21"/>
      <c r="C10" s="22"/>
      <c r="D10" s="7"/>
      <c r="E10" s="23" t="s">
        <v>20</v>
      </c>
      <c r="F10" s="9">
        <f>B10*D10*12</f>
        <v>0</v>
      </c>
      <c r="G10" s="3"/>
      <c r="H10" s="124" t="s">
        <v>42</v>
      </c>
      <c r="I10" s="160"/>
      <c r="J10" s="160"/>
      <c r="K10" s="162"/>
    </row>
    <row r="11" spans="1:11" ht="15.75" customHeight="1">
      <c r="A11" s="20" t="s">
        <v>43</v>
      </c>
      <c r="B11" s="21"/>
      <c r="C11" s="24"/>
      <c r="D11" s="7"/>
      <c r="E11" s="23" t="s">
        <v>20</v>
      </c>
      <c r="F11" s="9">
        <f>B11*D11*12</f>
        <v>0</v>
      </c>
      <c r="G11" s="3"/>
      <c r="H11" s="163"/>
      <c r="I11" s="160"/>
      <c r="J11" s="160"/>
      <c r="K11" s="162"/>
    </row>
    <row r="12" spans="1:11" ht="15.75" customHeight="1">
      <c r="A12" s="20" t="s">
        <v>44</v>
      </c>
      <c r="B12" s="21"/>
      <c r="C12" s="24"/>
      <c r="D12" s="7"/>
      <c r="E12" s="23" t="s">
        <v>20</v>
      </c>
      <c r="F12" s="9">
        <f t="shared" ref="F12:F17" si="0">B12*D12*12</f>
        <v>0</v>
      </c>
      <c r="G12" s="3"/>
      <c r="H12" s="163"/>
      <c r="I12" s="160"/>
      <c r="J12" s="160"/>
      <c r="K12" s="162"/>
    </row>
    <row r="13" spans="1:11" ht="15.75" customHeight="1">
      <c r="A13" s="20" t="s">
        <v>45</v>
      </c>
      <c r="B13" s="21"/>
      <c r="C13" s="24"/>
      <c r="D13" s="7"/>
      <c r="E13" s="23" t="s">
        <v>20</v>
      </c>
      <c r="F13" s="9">
        <f t="shared" si="0"/>
        <v>0</v>
      </c>
      <c r="G13" s="3"/>
      <c r="H13" s="163"/>
      <c r="I13" s="160"/>
      <c r="J13" s="160"/>
      <c r="K13" s="162"/>
    </row>
    <row r="14" spans="1:11" ht="15.75" customHeight="1">
      <c r="A14" s="20" t="s">
        <v>46</v>
      </c>
      <c r="B14" s="21"/>
      <c r="C14" s="24"/>
      <c r="D14" s="7"/>
      <c r="E14" s="23" t="s">
        <v>20</v>
      </c>
      <c r="F14" s="9">
        <f t="shared" si="0"/>
        <v>0</v>
      </c>
      <c r="G14" s="3"/>
      <c r="H14" s="163"/>
      <c r="I14" s="160"/>
      <c r="J14" s="160"/>
      <c r="K14" s="162"/>
    </row>
    <row r="15" spans="1:11" ht="15.75" customHeight="1">
      <c r="A15" s="20" t="s">
        <v>47</v>
      </c>
      <c r="B15" s="21"/>
      <c r="C15" s="24"/>
      <c r="D15" s="7"/>
      <c r="E15" s="23" t="s">
        <v>20</v>
      </c>
      <c r="F15" s="9">
        <f t="shared" si="0"/>
        <v>0</v>
      </c>
      <c r="G15" s="3"/>
      <c r="H15" s="163"/>
      <c r="I15" s="160"/>
      <c r="J15" s="160"/>
      <c r="K15" s="162"/>
    </row>
    <row r="16" spans="1:11" ht="15.75" customHeight="1">
      <c r="A16" s="20" t="s">
        <v>48</v>
      </c>
      <c r="B16" s="21"/>
      <c r="C16" s="22"/>
      <c r="D16" s="7"/>
      <c r="E16" s="23" t="s">
        <v>20</v>
      </c>
      <c r="F16" s="9">
        <f t="shared" si="0"/>
        <v>0</v>
      </c>
      <c r="G16" s="3"/>
      <c r="H16" s="163"/>
      <c r="I16" s="160"/>
      <c r="J16" s="160"/>
      <c r="K16" s="162"/>
    </row>
    <row r="17" spans="1:11" ht="15.75" customHeight="1">
      <c r="A17" s="20" t="s">
        <v>49</v>
      </c>
      <c r="B17" s="21"/>
      <c r="C17" s="22"/>
      <c r="D17" s="7"/>
      <c r="E17" s="23" t="s">
        <v>20</v>
      </c>
      <c r="F17" s="9">
        <f t="shared" si="0"/>
        <v>0</v>
      </c>
      <c r="G17" s="3"/>
      <c r="H17" s="163"/>
      <c r="I17" s="160"/>
      <c r="J17" s="160"/>
      <c r="K17" s="162"/>
    </row>
    <row r="18" spans="1:11" ht="15.75" customHeight="1">
      <c r="A18" s="121" t="s">
        <v>22</v>
      </c>
      <c r="B18" s="164"/>
      <c r="C18" s="164"/>
      <c r="D18" s="164"/>
      <c r="E18" s="161"/>
      <c r="F18" s="9">
        <f>SUM(F10:F17)</f>
        <v>0</v>
      </c>
      <c r="G18" s="3"/>
      <c r="H18" s="163"/>
      <c r="I18" s="160"/>
      <c r="J18" s="160"/>
      <c r="K18" s="162"/>
    </row>
    <row r="19" spans="1:11" ht="15.75" customHeight="1">
      <c r="A19" s="3"/>
      <c r="B19" s="3"/>
      <c r="C19" s="3"/>
      <c r="D19" s="3"/>
      <c r="E19" s="3"/>
      <c r="F19" s="3"/>
      <c r="G19" s="3"/>
      <c r="H19" s="163"/>
      <c r="I19" s="160"/>
      <c r="J19" s="160"/>
      <c r="K19" s="162"/>
    </row>
    <row r="20" spans="1:11" ht="15.75" customHeight="1">
      <c r="A20" s="25" t="s">
        <v>23</v>
      </c>
      <c r="B20" s="26"/>
      <c r="C20" s="26"/>
      <c r="D20" s="26"/>
      <c r="E20" s="26"/>
      <c r="F20" s="26"/>
      <c r="G20" s="3"/>
      <c r="H20" s="163"/>
      <c r="I20" s="160"/>
      <c r="J20" s="160"/>
      <c r="K20" s="162"/>
    </row>
    <row r="21" spans="1:11" ht="15.75" customHeight="1">
      <c r="A21" s="122" t="s">
        <v>24</v>
      </c>
      <c r="B21" s="161"/>
      <c r="C21" s="27"/>
      <c r="D21" s="28" t="s">
        <v>25</v>
      </c>
      <c r="E21" s="28" t="s">
        <v>26</v>
      </c>
      <c r="F21" s="29" t="s">
        <v>27</v>
      </c>
      <c r="G21" s="3"/>
      <c r="H21" s="163"/>
      <c r="I21" s="160"/>
      <c r="J21" s="160"/>
      <c r="K21" s="162"/>
    </row>
    <row r="22" spans="1:11" ht="15.75" customHeight="1">
      <c r="A22" s="123"/>
      <c r="B22" s="161"/>
      <c r="C22" s="78"/>
      <c r="D22" s="30"/>
      <c r="E22" s="7"/>
      <c r="F22" s="9">
        <f t="shared" ref="F22:F25" si="1">E22</f>
        <v>0</v>
      </c>
      <c r="G22" s="3"/>
      <c r="H22" s="163"/>
      <c r="I22" s="160"/>
      <c r="J22" s="160"/>
      <c r="K22" s="162"/>
    </row>
    <row r="23" spans="1:11" ht="15.75" customHeight="1">
      <c r="A23" s="123"/>
      <c r="B23" s="161"/>
      <c r="C23" s="78"/>
      <c r="D23" s="30"/>
      <c r="E23" s="7"/>
      <c r="F23" s="9">
        <f t="shared" si="1"/>
        <v>0</v>
      </c>
      <c r="G23" s="3"/>
      <c r="H23" s="165"/>
      <c r="I23" s="166"/>
      <c r="J23" s="166"/>
      <c r="K23" s="167"/>
    </row>
    <row r="24" spans="1:11" ht="15.75" customHeight="1">
      <c r="A24" s="123"/>
      <c r="B24" s="161"/>
      <c r="C24" s="78"/>
      <c r="D24" s="30"/>
      <c r="E24" s="7"/>
      <c r="F24" s="9">
        <f t="shared" si="1"/>
        <v>0</v>
      </c>
      <c r="G24" s="3"/>
      <c r="H24" s="3"/>
      <c r="I24" s="3"/>
      <c r="J24" s="3"/>
      <c r="K24" s="3"/>
    </row>
    <row r="25" spans="1:11" ht="15.75" customHeight="1">
      <c r="A25" s="123"/>
      <c r="B25" s="161"/>
      <c r="C25" s="78"/>
      <c r="D25" s="30"/>
      <c r="E25" s="7"/>
      <c r="F25" s="9">
        <f t="shared" si="1"/>
        <v>0</v>
      </c>
      <c r="G25" s="3"/>
      <c r="H25" s="3"/>
      <c r="I25" s="3"/>
      <c r="J25" s="3"/>
      <c r="K25" s="3"/>
    </row>
    <row r="26" spans="1:11" ht="15.75" customHeight="1">
      <c r="A26" s="122" t="s">
        <v>28</v>
      </c>
      <c r="B26" s="161"/>
      <c r="C26" s="27"/>
      <c r="D26" s="9">
        <f t="shared" ref="D26:F26" si="2">SUM(D22:D25)</f>
        <v>0</v>
      </c>
      <c r="E26" s="9">
        <f t="shared" si="2"/>
        <v>0</v>
      </c>
      <c r="F26" s="9">
        <f t="shared" si="2"/>
        <v>0</v>
      </c>
      <c r="G26" s="3"/>
      <c r="H26" s="3"/>
      <c r="I26" s="3"/>
      <c r="J26" s="3"/>
      <c r="K26" s="3"/>
    </row>
    <row r="27" spans="1:11" ht="15.75" customHeight="1">
      <c r="A27" s="3"/>
      <c r="B27" s="3"/>
      <c r="C27" s="3"/>
      <c r="D27" s="31"/>
      <c r="E27" s="31"/>
      <c r="F27" s="31"/>
      <c r="G27" s="3"/>
      <c r="H27" s="3"/>
      <c r="I27" s="3"/>
      <c r="J27" s="3"/>
      <c r="K27" s="3"/>
    </row>
    <row r="28" spans="1:11" ht="15.75" customHeight="1">
      <c r="A28" s="115" t="s">
        <v>50</v>
      </c>
      <c r="B28" s="168"/>
      <c r="C28" s="32"/>
      <c r="D28" s="10">
        <f>D26+F18</f>
        <v>0</v>
      </c>
      <c r="E28" s="10">
        <f>E26</f>
        <v>0</v>
      </c>
      <c r="F28" s="11">
        <f>D28+E28</f>
        <v>0</v>
      </c>
      <c r="G28" s="3"/>
      <c r="H28" s="3"/>
      <c r="I28" s="3"/>
      <c r="J28" s="3"/>
      <c r="K28" s="3"/>
    </row>
  </sheetData>
  <mergeCells count="12">
    <mergeCell ref="A24:B24"/>
    <mergeCell ref="A25:B25"/>
    <mergeCell ref="A26:B26"/>
    <mergeCell ref="A28:B28"/>
    <mergeCell ref="A1:G1"/>
    <mergeCell ref="G2:K2"/>
    <mergeCell ref="A3:F3"/>
    <mergeCell ref="H10:K23"/>
    <mergeCell ref="A18:E18"/>
    <mergeCell ref="A21:B21"/>
    <mergeCell ref="A22:B22"/>
    <mergeCell ref="A23:B23"/>
  </mergeCells>
  <hyperlinks>
    <hyperlink ref="A3:F3" r:id="rId1" location="seqnum578.49" display="Eligble leasing costs are outlined in § 578.49 Leasing of the CoC Program Interim Rule." xr:uid="{8921F8CA-F927-4D78-8908-1F969D60D86C}"/>
    <hyperlink ref="G2:K2" r:id="rId2" display="Final FY 2024 FMRs By Unit Bedrooms" xr:uid="{8E1B182F-7670-4F48-8618-C6AFA283400A}"/>
  </hyperlinks>
  <pageMargins left="0.25" right="0.25" top="0.75" bottom="0.75" header="0" footer="0"/>
  <pageSetup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28"/>
  <sheetViews>
    <sheetView workbookViewId="0">
      <selection activeCell="G4" sqref="G4"/>
    </sheetView>
  </sheetViews>
  <sheetFormatPr defaultColWidth="12.625" defaultRowHeight="15" customHeight="1"/>
  <cols>
    <col min="1" max="1" width="15.125" customWidth="1"/>
    <col min="2" max="2" width="15.5" customWidth="1"/>
    <col min="3" max="3" width="13.5" customWidth="1"/>
    <col min="4" max="4" width="12.25" customWidth="1"/>
    <col min="5" max="5" width="12.375" customWidth="1"/>
    <col min="6" max="6" width="7.5" customWidth="1"/>
    <col min="7" max="7" width="8.75" customWidth="1"/>
    <col min="8" max="8" width="10" customWidth="1"/>
    <col min="9" max="9" width="8" customWidth="1"/>
    <col min="10" max="10" width="7.5" customWidth="1"/>
    <col min="11" max="11" width="8" customWidth="1"/>
    <col min="12" max="12" width="9.25" customWidth="1"/>
    <col min="13" max="26" width="8" customWidth="1"/>
  </cols>
  <sheetData>
    <row r="1" spans="1:11" ht="18.75" customHeight="1">
      <c r="A1" s="116" t="s">
        <v>51</v>
      </c>
      <c r="B1" s="160"/>
      <c r="C1" s="160"/>
      <c r="D1" s="160"/>
      <c r="E1" s="160"/>
      <c r="F1" s="160"/>
      <c r="K1" s="3"/>
    </row>
    <row r="2" spans="1:11" ht="15.75" customHeight="1">
      <c r="A2" s="3"/>
      <c r="B2" s="3"/>
      <c r="C2" s="3"/>
      <c r="D2" s="3"/>
      <c r="E2" s="3"/>
      <c r="F2" s="3"/>
      <c r="G2" s="125" t="s">
        <v>31</v>
      </c>
      <c r="H2" s="131"/>
      <c r="I2" s="131"/>
      <c r="J2" s="131"/>
      <c r="K2" s="132"/>
    </row>
    <row r="3" spans="1:11" ht="31.5" customHeight="1">
      <c r="A3" s="128" t="s">
        <v>52</v>
      </c>
      <c r="B3" s="118"/>
      <c r="C3" s="118"/>
      <c r="D3" s="118"/>
      <c r="E3" s="118"/>
      <c r="F3" s="118"/>
      <c r="G3" s="35" t="s">
        <v>32</v>
      </c>
      <c r="H3" s="35" t="s">
        <v>33</v>
      </c>
      <c r="I3" s="36" t="s">
        <v>34</v>
      </c>
      <c r="J3" s="35" t="s">
        <v>35</v>
      </c>
      <c r="K3" s="35" t="s">
        <v>36</v>
      </c>
    </row>
    <row r="4" spans="1:11" ht="15.75" customHeight="1">
      <c r="A4" s="3"/>
      <c r="B4" s="3"/>
      <c r="C4" s="3"/>
      <c r="D4" s="3"/>
      <c r="E4" s="3"/>
      <c r="F4" s="3"/>
      <c r="G4" s="13"/>
      <c r="H4" s="13"/>
      <c r="I4" s="13"/>
      <c r="J4" s="13"/>
      <c r="K4" s="13"/>
    </row>
    <row r="5" spans="1:11" ht="15.75" customHeight="1">
      <c r="A5" s="3"/>
      <c r="B5" s="3"/>
      <c r="C5" s="3"/>
      <c r="D5" s="3"/>
      <c r="E5" s="3"/>
      <c r="F5" s="3"/>
      <c r="G5" s="14" t="s">
        <v>37</v>
      </c>
      <c r="K5" s="3"/>
    </row>
    <row r="6" spans="1:11" ht="15.75" customHeight="1">
      <c r="A6" s="3"/>
      <c r="B6" s="3"/>
      <c r="C6" s="3"/>
      <c r="D6" s="3"/>
      <c r="E6" s="3"/>
      <c r="F6" s="3"/>
      <c r="K6" s="3"/>
    </row>
    <row r="7" spans="1:11" ht="15.75" customHeight="1">
      <c r="A7" s="15" t="s">
        <v>13</v>
      </c>
      <c r="B7" s="16"/>
      <c r="C7" s="16"/>
      <c r="D7" s="16"/>
      <c r="E7" s="16"/>
      <c r="F7" s="3"/>
      <c r="K7" s="3"/>
    </row>
    <row r="8" spans="1:11" ht="15.75" customHeight="1">
      <c r="A8" s="3"/>
      <c r="B8" s="3"/>
      <c r="C8" s="3"/>
      <c r="D8" s="3"/>
      <c r="E8" s="3"/>
      <c r="F8" s="3"/>
      <c r="G8" s="3"/>
      <c r="H8" s="3"/>
      <c r="I8" s="3"/>
      <c r="J8" s="3"/>
      <c r="K8" s="3"/>
    </row>
    <row r="9" spans="1:11" ht="15.75" customHeight="1">
      <c r="A9" s="5" t="s">
        <v>38</v>
      </c>
      <c r="B9" s="5" t="s">
        <v>39</v>
      </c>
      <c r="C9" s="5" t="s">
        <v>40</v>
      </c>
      <c r="D9" s="5" t="s">
        <v>17</v>
      </c>
      <c r="E9" s="5" t="s">
        <v>27</v>
      </c>
      <c r="F9" s="4"/>
      <c r="G9" s="129" t="s">
        <v>53</v>
      </c>
      <c r="H9" s="169"/>
      <c r="I9" s="169"/>
      <c r="J9" s="169"/>
      <c r="K9" s="170"/>
    </row>
    <row r="10" spans="1:11" ht="15.75" customHeight="1">
      <c r="A10" s="20" t="s">
        <v>41</v>
      </c>
      <c r="B10" s="21"/>
      <c r="C10" s="37"/>
      <c r="D10" s="23" t="s">
        <v>20</v>
      </c>
      <c r="E10" s="9">
        <f t="shared" ref="E10:E16" si="0">B10*C10*12</f>
        <v>0</v>
      </c>
      <c r="F10" s="3"/>
      <c r="G10" s="130" t="s">
        <v>54</v>
      </c>
      <c r="H10" s="160"/>
      <c r="I10" s="160"/>
      <c r="J10" s="160"/>
      <c r="K10" s="162"/>
    </row>
    <row r="11" spans="1:11" ht="15.75" customHeight="1">
      <c r="A11" s="20" t="s">
        <v>43</v>
      </c>
      <c r="B11" s="21"/>
      <c r="C11" s="24"/>
      <c r="D11" s="23" t="s">
        <v>20</v>
      </c>
      <c r="E11" s="9">
        <f t="shared" si="0"/>
        <v>0</v>
      </c>
      <c r="F11" s="3"/>
      <c r="G11" s="163"/>
      <c r="H11" s="160"/>
      <c r="I11" s="160"/>
      <c r="J11" s="160"/>
      <c r="K11" s="162"/>
    </row>
    <row r="12" spans="1:11" ht="15.75" customHeight="1">
      <c r="A12" s="20" t="s">
        <v>44</v>
      </c>
      <c r="B12" s="21"/>
      <c r="C12" s="24"/>
      <c r="D12" s="23" t="s">
        <v>20</v>
      </c>
      <c r="E12" s="9">
        <f t="shared" si="0"/>
        <v>0</v>
      </c>
      <c r="F12" s="3"/>
      <c r="G12" s="163"/>
      <c r="H12" s="160"/>
      <c r="I12" s="160"/>
      <c r="J12" s="160"/>
      <c r="K12" s="162"/>
    </row>
    <row r="13" spans="1:11" ht="15.75" customHeight="1">
      <c r="A13" s="20" t="s">
        <v>45</v>
      </c>
      <c r="B13" s="21"/>
      <c r="C13" s="24"/>
      <c r="D13" s="23" t="s">
        <v>20</v>
      </c>
      <c r="E13" s="9">
        <f t="shared" si="0"/>
        <v>0</v>
      </c>
      <c r="F13" s="3"/>
      <c r="G13" s="163"/>
      <c r="H13" s="160"/>
      <c r="I13" s="160"/>
      <c r="J13" s="160"/>
      <c r="K13" s="162"/>
    </row>
    <row r="14" spans="1:11" ht="15.75" customHeight="1">
      <c r="A14" s="20" t="s">
        <v>46</v>
      </c>
      <c r="B14" s="21"/>
      <c r="C14" s="24"/>
      <c r="D14" s="23" t="s">
        <v>20</v>
      </c>
      <c r="E14" s="9">
        <f t="shared" si="0"/>
        <v>0</v>
      </c>
      <c r="F14" s="3"/>
      <c r="G14" s="163"/>
      <c r="H14" s="160"/>
      <c r="I14" s="160"/>
      <c r="J14" s="160"/>
      <c r="K14" s="162"/>
    </row>
    <row r="15" spans="1:11" ht="15.75" customHeight="1">
      <c r="A15" s="20" t="s">
        <v>47</v>
      </c>
      <c r="B15" s="21"/>
      <c r="C15" s="24"/>
      <c r="D15" s="23" t="s">
        <v>20</v>
      </c>
      <c r="E15" s="9">
        <f t="shared" si="0"/>
        <v>0</v>
      </c>
      <c r="F15" s="3"/>
      <c r="G15" s="163"/>
      <c r="H15" s="160"/>
      <c r="I15" s="160"/>
      <c r="J15" s="160"/>
      <c r="K15" s="162"/>
    </row>
    <row r="16" spans="1:11" ht="15.75" customHeight="1">
      <c r="A16" s="20" t="s">
        <v>48</v>
      </c>
      <c r="B16" s="21"/>
      <c r="C16" s="37"/>
      <c r="D16" s="23" t="s">
        <v>20</v>
      </c>
      <c r="E16" s="9">
        <f t="shared" si="0"/>
        <v>0</v>
      </c>
      <c r="F16" s="3"/>
      <c r="G16" s="163"/>
      <c r="H16" s="160"/>
      <c r="I16" s="160"/>
      <c r="J16" s="160"/>
      <c r="K16" s="162"/>
    </row>
    <row r="17" spans="1:11" ht="15.75" customHeight="1">
      <c r="A17" s="20" t="s">
        <v>49</v>
      </c>
      <c r="B17" s="21"/>
      <c r="C17" s="37"/>
      <c r="D17" s="23" t="s">
        <v>20</v>
      </c>
      <c r="E17" s="9">
        <f t="shared" ref="E17" si="1">B17*C17*12</f>
        <v>0</v>
      </c>
      <c r="F17" s="3"/>
      <c r="G17" s="163"/>
      <c r="H17" s="160"/>
      <c r="I17" s="160"/>
      <c r="J17" s="160"/>
      <c r="K17" s="162"/>
    </row>
    <row r="18" spans="1:11" ht="15.75" customHeight="1">
      <c r="A18" s="121" t="s">
        <v>55</v>
      </c>
      <c r="B18" s="164"/>
      <c r="C18" s="164"/>
      <c r="D18" s="161"/>
      <c r="E18" s="9">
        <f>SUM(E10:E17)</f>
        <v>0</v>
      </c>
      <c r="F18" s="3"/>
      <c r="G18" s="163"/>
      <c r="H18" s="160"/>
      <c r="I18" s="160"/>
      <c r="J18" s="160"/>
      <c r="K18" s="162"/>
    </row>
    <row r="19" spans="1:11" ht="15.75" customHeight="1">
      <c r="A19" s="3"/>
      <c r="B19" s="3"/>
      <c r="C19" s="3"/>
      <c r="D19" s="3"/>
      <c r="E19" s="3"/>
      <c r="F19" s="3"/>
      <c r="G19" s="163"/>
      <c r="H19" s="160"/>
      <c r="I19" s="160"/>
      <c r="J19" s="160"/>
      <c r="K19" s="162"/>
    </row>
    <row r="20" spans="1:11" ht="15.75" customHeight="1">
      <c r="A20" s="25" t="s">
        <v>56</v>
      </c>
      <c r="B20" s="26"/>
      <c r="C20" s="26"/>
      <c r="D20" s="26"/>
      <c r="E20" s="26"/>
      <c r="F20" s="3"/>
      <c r="G20" s="163"/>
      <c r="H20" s="160"/>
      <c r="I20" s="160"/>
      <c r="J20" s="160"/>
      <c r="K20" s="162"/>
    </row>
    <row r="21" spans="1:11" ht="15.75" customHeight="1">
      <c r="A21" s="122" t="s">
        <v>24</v>
      </c>
      <c r="B21" s="161"/>
      <c r="C21" s="28" t="s">
        <v>25</v>
      </c>
      <c r="D21" s="28" t="s">
        <v>26</v>
      </c>
      <c r="E21" s="29" t="s">
        <v>27</v>
      </c>
      <c r="F21" s="3"/>
      <c r="G21" s="163"/>
      <c r="H21" s="160"/>
      <c r="I21" s="160"/>
      <c r="J21" s="160"/>
      <c r="K21" s="162"/>
    </row>
    <row r="22" spans="1:11" ht="15.75" customHeight="1">
      <c r="A22" s="123"/>
      <c r="B22" s="161"/>
      <c r="C22" s="30"/>
      <c r="D22" s="7"/>
      <c r="E22" s="9">
        <f>D22</f>
        <v>0</v>
      </c>
      <c r="F22" s="3"/>
      <c r="G22" s="163"/>
      <c r="H22" s="160"/>
      <c r="I22" s="160"/>
      <c r="J22" s="160"/>
      <c r="K22" s="162"/>
    </row>
    <row r="23" spans="1:11" ht="15.75" customHeight="1">
      <c r="A23" s="123"/>
      <c r="B23" s="161"/>
      <c r="C23" s="30"/>
      <c r="D23" s="7"/>
      <c r="E23" s="9">
        <f>D23</f>
        <v>0</v>
      </c>
      <c r="F23" s="3"/>
      <c r="G23" s="165"/>
      <c r="H23" s="166"/>
      <c r="I23" s="166"/>
      <c r="J23" s="166"/>
      <c r="K23" s="167"/>
    </row>
    <row r="24" spans="1:11" ht="15.75" customHeight="1">
      <c r="A24" s="123"/>
      <c r="B24" s="161"/>
      <c r="C24" s="30"/>
      <c r="D24" s="7"/>
      <c r="E24" s="9">
        <f>D24</f>
        <v>0</v>
      </c>
      <c r="F24" s="3"/>
      <c r="G24" s="3"/>
      <c r="H24" s="3"/>
      <c r="I24" s="3"/>
      <c r="J24" s="3"/>
      <c r="K24" s="3"/>
    </row>
    <row r="25" spans="1:11" ht="15.75" customHeight="1">
      <c r="A25" s="123"/>
      <c r="B25" s="161"/>
      <c r="C25" s="30"/>
      <c r="D25" s="7"/>
      <c r="E25" s="9">
        <f t="shared" ref="E25" si="2">D25</f>
        <v>0</v>
      </c>
      <c r="F25" s="3"/>
      <c r="G25" s="3"/>
      <c r="H25" s="3"/>
      <c r="I25" s="3"/>
      <c r="J25" s="3"/>
      <c r="K25" s="3"/>
    </row>
    <row r="26" spans="1:11" ht="15.75" customHeight="1">
      <c r="A26" s="122" t="s">
        <v>57</v>
      </c>
      <c r="B26" s="161"/>
      <c r="C26" s="9">
        <f t="shared" ref="C26:D26" si="3">SUM(C22:C25)</f>
        <v>0</v>
      </c>
      <c r="D26" s="9">
        <f t="shared" si="3"/>
        <v>0</v>
      </c>
      <c r="E26" s="9">
        <f>SUM(E22:E25)</f>
        <v>0</v>
      </c>
      <c r="F26" s="3"/>
      <c r="G26" s="3"/>
      <c r="H26" s="3"/>
      <c r="I26" s="3"/>
      <c r="J26" s="3"/>
      <c r="K26" s="3"/>
    </row>
    <row r="27" spans="1:11" ht="15.75" customHeight="1">
      <c r="A27" s="3"/>
      <c r="B27" s="3"/>
      <c r="C27" s="31"/>
      <c r="D27" s="31"/>
      <c r="E27" s="31"/>
      <c r="F27" s="3"/>
      <c r="G27" s="3"/>
      <c r="H27" s="3"/>
      <c r="I27" s="3"/>
      <c r="J27" s="3"/>
      <c r="K27" s="3"/>
    </row>
    <row r="28" spans="1:11" ht="15.75" customHeight="1">
      <c r="A28" s="115" t="s">
        <v>58</v>
      </c>
      <c r="B28" s="168"/>
      <c r="C28" s="10">
        <f>C26+E18</f>
        <v>0</v>
      </c>
      <c r="D28" s="10">
        <f>D26</f>
        <v>0</v>
      </c>
      <c r="E28" s="11">
        <f>C28+D28</f>
        <v>0</v>
      </c>
      <c r="F28" s="3"/>
      <c r="G28" s="3"/>
      <c r="H28" s="3"/>
      <c r="I28" s="3"/>
      <c r="J28" s="3"/>
      <c r="K28" s="3"/>
    </row>
  </sheetData>
  <mergeCells count="13">
    <mergeCell ref="A28:B28"/>
    <mergeCell ref="A1:F1"/>
    <mergeCell ref="A3:F3"/>
    <mergeCell ref="G9:K9"/>
    <mergeCell ref="G10:K23"/>
    <mergeCell ref="A18:D18"/>
    <mergeCell ref="A21:B21"/>
    <mergeCell ref="A22:B22"/>
    <mergeCell ref="A23:B23"/>
    <mergeCell ref="A24:B24"/>
    <mergeCell ref="A25:B25"/>
    <mergeCell ref="A26:B26"/>
    <mergeCell ref="G2:K2"/>
  </mergeCells>
  <hyperlinks>
    <hyperlink ref="A3:F3" r:id="rId1" location="seqnum578.51" display="Eligble rental assistance costs are outlined in § 578.51 Rental Assistance of the CoC Program Interim Rule." xr:uid="{804B544A-67E9-4520-BA36-EA513759416A}"/>
    <hyperlink ref="G2:J2" r:id="rId2" display="Final FY 2022 FMRs By Unit Bedrooms" xr:uid="{22DEE60D-2117-47A8-AB3B-4180F5A3EA19}"/>
    <hyperlink ref="G2:K2" r:id="rId3" display="Final FY 2025/2026 FMRs By Unit Bedrooms" xr:uid="{548D7CDF-7990-49E9-A6BB-7F971E73F668}"/>
  </hyperlinks>
  <pageMargins left="0.25" right="0.25" top="0.75" bottom="0.75" header="0" footer="0"/>
  <pageSetup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23"/>
  <sheetViews>
    <sheetView workbookViewId="0">
      <selection activeCell="E11" sqref="E11"/>
    </sheetView>
  </sheetViews>
  <sheetFormatPr defaultColWidth="12.625" defaultRowHeight="15" customHeight="1"/>
  <cols>
    <col min="1" max="1" width="26" style="83" customWidth="1"/>
    <col min="2" max="2" width="6.375" style="83" customWidth="1"/>
    <col min="3" max="3" width="57.5" style="83" customWidth="1"/>
    <col min="4" max="4" width="11.5" style="83" customWidth="1"/>
    <col min="5" max="5" width="12.875" style="83" customWidth="1"/>
    <col min="6" max="6" width="11.25" style="83" customWidth="1"/>
    <col min="7" max="7" width="4.125" style="83" customWidth="1"/>
    <col min="8" max="8" width="9.625" style="83" customWidth="1"/>
    <col min="9" max="10" width="8" style="83" customWidth="1"/>
    <col min="11" max="11" width="9.5" style="83" customWidth="1"/>
    <col min="12" max="13" width="8" style="83" customWidth="1"/>
    <col min="14" max="14" width="18.5" style="83" customWidth="1"/>
    <col min="15" max="26" width="8" style="83" customWidth="1"/>
    <col min="27" max="16384" width="12.625" style="83"/>
  </cols>
  <sheetData>
    <row r="1" spans="1:14" ht="15.75" customHeight="1">
      <c r="A1" s="144" t="s">
        <v>59</v>
      </c>
      <c r="B1" s="137"/>
      <c r="C1" s="137"/>
      <c r="D1" s="137"/>
      <c r="E1" s="137"/>
      <c r="F1" s="137"/>
      <c r="G1" s="82"/>
      <c r="H1" s="82"/>
      <c r="I1" s="82"/>
      <c r="J1" s="82"/>
      <c r="K1" s="82"/>
      <c r="L1" s="82"/>
      <c r="M1" s="82"/>
      <c r="N1" s="82"/>
    </row>
    <row r="2" spans="1:14" ht="15.75" customHeight="1">
      <c r="A2" s="145" t="s">
        <v>60</v>
      </c>
      <c r="B2" s="146"/>
      <c r="C2" s="146"/>
      <c r="D2" s="146"/>
      <c r="E2" s="146"/>
      <c r="F2" s="146"/>
      <c r="G2" s="82"/>
      <c r="H2" s="82"/>
      <c r="I2" s="82"/>
      <c r="J2" s="82"/>
      <c r="K2" s="82"/>
      <c r="L2" s="82"/>
      <c r="M2" s="82"/>
      <c r="N2" s="82"/>
    </row>
    <row r="3" spans="1:14" ht="15.75" customHeight="1">
      <c r="A3" s="84"/>
      <c r="B3" s="84"/>
      <c r="C3" s="84"/>
      <c r="D3" s="147"/>
      <c r="E3" s="137"/>
      <c r="F3" s="137"/>
      <c r="G3" s="85"/>
      <c r="H3" s="17" t="s">
        <v>61</v>
      </c>
      <c r="I3" s="86"/>
      <c r="J3" s="86"/>
      <c r="K3" s="87"/>
      <c r="L3" s="82"/>
      <c r="M3" s="82"/>
      <c r="N3" s="82"/>
    </row>
    <row r="4" spans="1:14" ht="17.25" customHeight="1">
      <c r="A4" s="88"/>
      <c r="B4" s="89"/>
      <c r="C4" s="90"/>
      <c r="D4" s="148" t="s">
        <v>62</v>
      </c>
      <c r="E4" s="149"/>
      <c r="F4" s="150"/>
      <c r="G4" s="85"/>
      <c r="H4" s="133" t="s">
        <v>63</v>
      </c>
      <c r="I4" s="134"/>
      <c r="J4" s="134"/>
      <c r="K4" s="135"/>
      <c r="L4" s="82"/>
      <c r="M4" s="82"/>
      <c r="N4" s="82"/>
    </row>
    <row r="5" spans="1:14" ht="15.75" customHeight="1">
      <c r="A5" s="91"/>
      <c r="B5" s="91"/>
      <c r="C5" s="92" t="s">
        <v>24</v>
      </c>
      <c r="D5" s="92" t="s">
        <v>25</v>
      </c>
      <c r="E5" s="92" t="s">
        <v>26</v>
      </c>
      <c r="F5" s="92" t="s">
        <v>64</v>
      </c>
      <c r="G5" s="93"/>
      <c r="H5" s="136"/>
      <c r="I5" s="137"/>
      <c r="J5" s="137"/>
      <c r="K5" s="138"/>
      <c r="L5" s="82"/>
      <c r="M5" s="82"/>
      <c r="N5" s="82"/>
    </row>
    <row r="6" spans="1:14" ht="63.75" customHeight="1">
      <c r="A6" s="94" t="s">
        <v>65</v>
      </c>
      <c r="B6" s="94"/>
      <c r="C6" s="94" t="s">
        <v>66</v>
      </c>
      <c r="D6" s="95"/>
      <c r="E6" s="95"/>
      <c r="F6" s="96">
        <f>E6+D6</f>
        <v>0</v>
      </c>
      <c r="G6" s="93"/>
      <c r="H6" s="136"/>
      <c r="I6" s="137"/>
      <c r="J6" s="137"/>
      <c r="K6" s="138"/>
      <c r="L6" s="82"/>
      <c r="M6" s="82"/>
      <c r="N6" s="82"/>
    </row>
    <row r="7" spans="1:14" ht="56.25" customHeight="1">
      <c r="A7" s="94" t="s">
        <v>67</v>
      </c>
      <c r="B7" s="94"/>
      <c r="C7" s="94" t="s">
        <v>68</v>
      </c>
      <c r="D7" s="97"/>
      <c r="E7" s="95"/>
      <c r="F7" s="96">
        <f>E7+D7</f>
        <v>0</v>
      </c>
      <c r="G7" s="82"/>
      <c r="H7" s="136"/>
      <c r="I7" s="137"/>
      <c r="J7" s="137"/>
      <c r="K7" s="138"/>
      <c r="L7" s="82"/>
      <c r="M7" s="82"/>
      <c r="N7" s="82"/>
    </row>
    <row r="8" spans="1:14" ht="123.95">
      <c r="A8" s="94" t="s">
        <v>69</v>
      </c>
      <c r="B8" s="94"/>
      <c r="C8" s="94" t="s">
        <v>70</v>
      </c>
      <c r="D8" s="97"/>
      <c r="E8" s="95"/>
      <c r="F8" s="96">
        <f t="shared" ref="F8" si="0">E8+D8</f>
        <v>0</v>
      </c>
      <c r="G8" s="82"/>
      <c r="H8" s="136"/>
      <c r="I8" s="137"/>
      <c r="J8" s="137"/>
      <c r="K8" s="138"/>
      <c r="L8" s="82"/>
      <c r="M8" s="82"/>
      <c r="N8" s="82"/>
    </row>
    <row r="9" spans="1:14" ht="46.5">
      <c r="A9" s="94" t="s">
        <v>71</v>
      </c>
      <c r="B9" s="94"/>
      <c r="C9" s="94" t="s">
        <v>72</v>
      </c>
      <c r="D9" s="97"/>
      <c r="E9" s="95"/>
      <c r="F9" s="96">
        <f>E9+D9</f>
        <v>0</v>
      </c>
      <c r="G9" s="82"/>
      <c r="H9" s="136"/>
      <c r="I9" s="137"/>
      <c r="J9" s="137"/>
      <c r="K9" s="138"/>
      <c r="L9" s="82"/>
      <c r="M9" s="82"/>
      <c r="N9" s="82"/>
    </row>
    <row r="10" spans="1:14" ht="30.95">
      <c r="A10" s="94" t="s">
        <v>73</v>
      </c>
      <c r="B10" s="94"/>
      <c r="C10" s="94" t="s">
        <v>74</v>
      </c>
      <c r="D10" s="97"/>
      <c r="E10" s="95"/>
      <c r="F10" s="96">
        <f>E10+D10</f>
        <v>0</v>
      </c>
      <c r="G10" s="82"/>
      <c r="H10" s="136"/>
      <c r="I10" s="137"/>
      <c r="J10" s="137"/>
      <c r="K10" s="138"/>
      <c r="L10" s="82"/>
      <c r="M10" s="82"/>
      <c r="N10" s="82"/>
    </row>
    <row r="11" spans="1:14" ht="46.5">
      <c r="A11" s="94" t="s">
        <v>75</v>
      </c>
      <c r="B11" s="94"/>
      <c r="C11" s="94" t="s">
        <v>76</v>
      </c>
      <c r="D11" s="97"/>
      <c r="E11" s="95">
        <f>D11*0.25</f>
        <v>0</v>
      </c>
      <c r="F11" s="96">
        <f>E11+D11</f>
        <v>0</v>
      </c>
      <c r="G11" s="82"/>
      <c r="H11" s="136"/>
      <c r="I11" s="137"/>
      <c r="J11" s="137"/>
      <c r="K11" s="138"/>
      <c r="L11" s="82"/>
      <c r="M11" s="82"/>
      <c r="N11" s="82"/>
    </row>
    <row r="12" spans="1:14" ht="15.75" customHeight="1">
      <c r="A12" s="98"/>
      <c r="B12" s="98"/>
      <c r="C12" s="99" t="s">
        <v>77</v>
      </c>
      <c r="D12" s="96">
        <f>SUM(D6:D11)</f>
        <v>0</v>
      </c>
      <c r="E12" s="96">
        <f>SUM(E6:E11)</f>
        <v>0</v>
      </c>
      <c r="F12" s="96">
        <f>SUM(F6:F11)</f>
        <v>0</v>
      </c>
      <c r="G12" s="82"/>
      <c r="H12" s="136"/>
      <c r="I12" s="137"/>
      <c r="J12" s="137"/>
      <c r="K12" s="138"/>
      <c r="L12" s="82"/>
      <c r="M12" s="82"/>
      <c r="N12" s="82"/>
    </row>
    <row r="13" spans="1:14" ht="15.75" customHeight="1">
      <c r="A13" s="84"/>
      <c r="B13" s="84"/>
      <c r="C13" s="84"/>
      <c r="D13" s="82"/>
      <c r="E13" s="82"/>
      <c r="F13" s="82"/>
      <c r="G13" s="82"/>
      <c r="H13" s="139"/>
      <c r="I13" s="140"/>
      <c r="J13" s="140"/>
      <c r="K13" s="141"/>
      <c r="L13" s="82"/>
      <c r="M13" s="82"/>
      <c r="N13" s="82"/>
    </row>
    <row r="14" spans="1:14" ht="15.75" customHeight="1">
      <c r="A14" s="84"/>
      <c r="B14" s="84"/>
      <c r="C14" s="84"/>
      <c r="D14" s="82"/>
      <c r="E14" s="82"/>
      <c r="F14" s="82"/>
      <c r="G14" s="82"/>
      <c r="H14" s="82"/>
      <c r="I14" s="82"/>
      <c r="J14" s="82"/>
      <c r="K14" s="82"/>
      <c r="L14" s="82"/>
      <c r="M14" s="82"/>
      <c r="N14" s="82"/>
    </row>
    <row r="15" spans="1:14" ht="15.75" customHeight="1">
      <c r="A15" s="142" t="s">
        <v>78</v>
      </c>
      <c r="B15" s="143"/>
      <c r="C15" s="143"/>
      <c r="D15" s="100">
        <f t="shared" ref="D15:E15" si="1">D12</f>
        <v>0</v>
      </c>
      <c r="E15" s="100">
        <f t="shared" si="1"/>
        <v>0</v>
      </c>
      <c r="F15" s="101">
        <f>F12</f>
        <v>0</v>
      </c>
      <c r="G15" s="82"/>
      <c r="H15" s="82"/>
      <c r="I15" s="82"/>
      <c r="J15" s="82"/>
      <c r="K15" s="82"/>
      <c r="L15" s="82"/>
      <c r="M15" s="82"/>
      <c r="N15" s="106"/>
    </row>
    <row r="16" spans="1:14" ht="15.75" customHeight="1">
      <c r="A16" s="84"/>
      <c r="B16" s="84"/>
      <c r="C16" s="84"/>
      <c r="D16" s="82"/>
      <c r="E16" s="82"/>
      <c r="F16" s="82"/>
      <c r="G16" s="82"/>
      <c r="H16" s="82"/>
      <c r="I16" s="82"/>
      <c r="J16" s="82"/>
      <c r="K16" s="82"/>
      <c r="L16" s="82"/>
      <c r="M16" s="82"/>
      <c r="N16" s="82"/>
    </row>
    <row r="17" spans="14:14" ht="15.75" customHeight="1">
      <c r="N17" s="82"/>
    </row>
    <row r="18" spans="14:14" ht="15.75" customHeight="1">
      <c r="N18" s="82"/>
    </row>
    <row r="19" spans="14:14" ht="15.75" customHeight="1">
      <c r="N19" s="82"/>
    </row>
    <row r="20" spans="14:14" ht="15.75" customHeight="1">
      <c r="N20" s="82"/>
    </row>
    <row r="21" spans="14:14" ht="15.75" customHeight="1">
      <c r="N21" s="82"/>
    </row>
    <row r="22" spans="14:14" ht="15.75" customHeight="1">
      <c r="N22" s="82"/>
    </row>
    <row r="23" spans="14:14" ht="15.75" customHeight="1">
      <c r="N23" s="82"/>
    </row>
  </sheetData>
  <mergeCells count="6">
    <mergeCell ref="H4:K13"/>
    <mergeCell ref="A15:C15"/>
    <mergeCell ref="A1:F1"/>
    <mergeCell ref="A2:F2"/>
    <mergeCell ref="D3:F3"/>
    <mergeCell ref="D4:F4"/>
  </mergeCells>
  <hyperlinks>
    <hyperlink ref="A2:F2" r:id="rId1" location="seqnum578.53" display="Eligble supportive services costs are outlined in § 578.53 Supportive Services of the CoC Program Interim Rule." xr:uid="{ABD2383E-7B94-4DF6-AF2C-D35678864CA7}"/>
  </hyperlinks>
  <pageMargins left="0.25" right="0.25" top="0.75" bottom="0.75" header="0" footer="0"/>
  <pageSetup fitToWidth="0"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29"/>
  <sheetViews>
    <sheetView workbookViewId="0">
      <selection activeCell="C13" sqref="A13:C13"/>
    </sheetView>
  </sheetViews>
  <sheetFormatPr defaultColWidth="12.625" defaultRowHeight="15" customHeight="1"/>
  <cols>
    <col min="1" max="1" width="22.375" style="83" customWidth="1"/>
    <col min="2" max="2" width="7.25" style="83" customWidth="1"/>
    <col min="3" max="3" width="46.375" style="83" customWidth="1"/>
    <col min="4" max="6" width="9.625" style="83" customWidth="1"/>
    <col min="7" max="7" width="5.25" style="83" customWidth="1"/>
    <col min="8" max="26" width="8" style="83" customWidth="1"/>
    <col min="27" max="16384" width="12.625" style="83"/>
  </cols>
  <sheetData>
    <row r="1" spans="1:11" ht="15.75" customHeight="1">
      <c r="A1" s="144" t="s">
        <v>79</v>
      </c>
      <c r="B1" s="137"/>
      <c r="C1" s="137"/>
      <c r="D1" s="137"/>
      <c r="E1" s="137"/>
      <c r="F1" s="137"/>
      <c r="G1" s="82"/>
      <c r="H1" s="82"/>
      <c r="I1" s="82"/>
      <c r="J1" s="82"/>
      <c r="K1" s="82"/>
    </row>
    <row r="2" spans="1:11" ht="15.75" customHeight="1">
      <c r="A2" s="145" t="s">
        <v>80</v>
      </c>
      <c r="B2" s="146"/>
      <c r="C2" s="146"/>
      <c r="D2" s="146"/>
      <c r="E2" s="146"/>
      <c r="F2" s="146"/>
      <c r="G2" s="82"/>
      <c r="H2" s="82"/>
      <c r="I2" s="82"/>
      <c r="J2" s="82"/>
      <c r="K2" s="82"/>
    </row>
    <row r="3" spans="1:11" ht="15.75" customHeight="1">
      <c r="A3" s="102"/>
      <c r="B3" s="102"/>
      <c r="C3" s="84"/>
      <c r="D3" s="82"/>
      <c r="E3" s="82"/>
      <c r="F3" s="82"/>
      <c r="G3" s="85"/>
      <c r="H3" s="17" t="s">
        <v>81</v>
      </c>
      <c r="I3" s="86"/>
      <c r="J3" s="86"/>
      <c r="K3" s="87"/>
    </row>
    <row r="4" spans="1:11" ht="15.75" customHeight="1">
      <c r="A4" s="153"/>
      <c r="B4" s="149"/>
      <c r="C4" s="150"/>
      <c r="D4" s="154" t="s">
        <v>62</v>
      </c>
      <c r="E4" s="149"/>
      <c r="F4" s="150"/>
      <c r="G4" s="85"/>
      <c r="H4" s="151" t="s">
        <v>82</v>
      </c>
      <c r="I4" s="137"/>
      <c r="J4" s="137"/>
      <c r="K4" s="138"/>
    </row>
    <row r="5" spans="1:11" ht="15.75" customHeight="1">
      <c r="A5" s="91"/>
      <c r="B5" s="91"/>
      <c r="C5" s="92" t="s">
        <v>24</v>
      </c>
      <c r="D5" s="92" t="s">
        <v>25</v>
      </c>
      <c r="E5" s="92" t="s">
        <v>26</v>
      </c>
      <c r="F5" s="92" t="s">
        <v>64</v>
      </c>
      <c r="G5" s="93"/>
      <c r="H5" s="136"/>
      <c r="I5" s="137"/>
      <c r="J5" s="137"/>
      <c r="K5" s="138"/>
    </row>
    <row r="6" spans="1:11" ht="15.75" customHeight="1">
      <c r="A6" s="94"/>
      <c r="B6" s="94"/>
      <c r="C6" s="94"/>
      <c r="D6" s="103"/>
      <c r="E6" s="103"/>
      <c r="F6" s="104">
        <f t="shared" ref="F6:F20" si="0">D6+E6</f>
        <v>0</v>
      </c>
      <c r="G6" s="82"/>
      <c r="H6" s="136"/>
      <c r="I6" s="137"/>
      <c r="J6" s="137"/>
      <c r="K6" s="138"/>
    </row>
    <row r="7" spans="1:11" ht="15.75" customHeight="1">
      <c r="A7" s="94"/>
      <c r="B7" s="94"/>
      <c r="C7" s="94"/>
      <c r="D7" s="103"/>
      <c r="E7" s="103"/>
      <c r="F7" s="104">
        <f t="shared" si="0"/>
        <v>0</v>
      </c>
      <c r="G7" s="82"/>
      <c r="H7" s="136"/>
      <c r="I7" s="137"/>
      <c r="J7" s="137"/>
      <c r="K7" s="138"/>
    </row>
    <row r="8" spans="1:11" ht="15.75" customHeight="1">
      <c r="A8" s="94"/>
      <c r="B8" s="94"/>
      <c r="C8" s="94"/>
      <c r="D8" s="103"/>
      <c r="E8" s="103"/>
      <c r="F8" s="104">
        <f t="shared" si="0"/>
        <v>0</v>
      </c>
      <c r="G8" s="82"/>
      <c r="H8" s="136"/>
      <c r="I8" s="137"/>
      <c r="J8" s="137"/>
      <c r="K8" s="138"/>
    </row>
    <row r="9" spans="1:11" ht="15.75" customHeight="1">
      <c r="A9" s="94"/>
      <c r="B9" s="94"/>
      <c r="C9" s="94"/>
      <c r="D9" s="103"/>
      <c r="E9" s="103"/>
      <c r="F9" s="104">
        <f t="shared" si="0"/>
        <v>0</v>
      </c>
      <c r="G9" s="82"/>
      <c r="H9" s="136"/>
      <c r="I9" s="137"/>
      <c r="J9" s="137"/>
      <c r="K9" s="138"/>
    </row>
    <row r="10" spans="1:11" ht="30.75" customHeight="1">
      <c r="A10" s="94"/>
      <c r="B10" s="94"/>
      <c r="C10" s="94"/>
      <c r="D10" s="103"/>
      <c r="E10" s="103"/>
      <c r="F10" s="104">
        <f t="shared" si="0"/>
        <v>0</v>
      </c>
      <c r="G10" s="82"/>
      <c r="H10" s="136"/>
      <c r="I10" s="137"/>
      <c r="J10" s="137"/>
      <c r="K10" s="138"/>
    </row>
    <row r="11" spans="1:11" ht="15.75" customHeight="1">
      <c r="A11" s="94"/>
      <c r="B11" s="94"/>
      <c r="C11" s="94"/>
      <c r="D11" s="103"/>
      <c r="E11" s="103"/>
      <c r="F11" s="104">
        <f t="shared" si="0"/>
        <v>0</v>
      </c>
      <c r="G11" s="82"/>
      <c r="H11" s="136"/>
      <c r="I11" s="137"/>
      <c r="J11" s="137"/>
      <c r="K11" s="138"/>
    </row>
    <row r="12" spans="1:11" ht="15.75" customHeight="1">
      <c r="A12" s="111"/>
      <c r="B12" s="111"/>
      <c r="C12" s="111"/>
      <c r="D12" s="103"/>
      <c r="E12" s="103"/>
      <c r="F12" s="104">
        <f t="shared" si="0"/>
        <v>0</v>
      </c>
      <c r="G12" s="82"/>
      <c r="H12" s="136"/>
      <c r="I12" s="137"/>
      <c r="J12" s="137"/>
      <c r="K12" s="138"/>
    </row>
    <row r="13" spans="1:11" ht="15.75" customHeight="1">
      <c r="A13" s="112"/>
      <c r="B13" s="113"/>
      <c r="C13" s="113"/>
      <c r="D13" s="110"/>
      <c r="E13" s="109"/>
      <c r="F13" s="104">
        <f t="shared" si="0"/>
        <v>0</v>
      </c>
      <c r="G13" s="82"/>
      <c r="H13" s="136"/>
      <c r="I13" s="137"/>
      <c r="J13" s="137"/>
      <c r="K13" s="138"/>
    </row>
    <row r="14" spans="1:11" ht="15.75" customHeight="1">
      <c r="A14" s="105"/>
      <c r="B14" s="105"/>
      <c r="C14" s="105"/>
      <c r="D14" s="103"/>
      <c r="E14" s="103"/>
      <c r="F14" s="104">
        <f t="shared" si="0"/>
        <v>0</v>
      </c>
      <c r="G14" s="82"/>
      <c r="H14" s="136"/>
      <c r="I14" s="137"/>
      <c r="J14" s="137"/>
      <c r="K14" s="138"/>
    </row>
    <row r="15" spans="1:11" ht="31.5" customHeight="1">
      <c r="A15" s="94"/>
      <c r="B15" s="94"/>
      <c r="C15" s="94"/>
      <c r="D15" s="103"/>
      <c r="E15" s="103"/>
      <c r="F15" s="104">
        <f t="shared" si="0"/>
        <v>0</v>
      </c>
      <c r="G15" s="82"/>
      <c r="H15" s="136"/>
      <c r="I15" s="137"/>
      <c r="J15" s="137"/>
      <c r="K15" s="138"/>
    </row>
    <row r="16" spans="1:11" ht="55.5" customHeight="1">
      <c r="A16" s="94"/>
      <c r="B16" s="94"/>
      <c r="C16" s="94"/>
      <c r="D16" s="103"/>
      <c r="E16" s="103"/>
      <c r="F16" s="104">
        <f t="shared" si="0"/>
        <v>0</v>
      </c>
      <c r="G16" s="82"/>
      <c r="H16" s="136"/>
      <c r="I16" s="137"/>
      <c r="J16" s="137"/>
      <c r="K16" s="138"/>
    </row>
    <row r="17" spans="1:11" ht="55.5" customHeight="1">
      <c r="A17" s="94"/>
      <c r="B17" s="94"/>
      <c r="C17" s="94"/>
      <c r="D17" s="103"/>
      <c r="E17" s="103"/>
      <c r="F17" s="104">
        <f t="shared" si="0"/>
        <v>0</v>
      </c>
      <c r="G17" s="82"/>
      <c r="H17" s="136"/>
      <c r="I17" s="137"/>
      <c r="J17" s="137"/>
      <c r="K17" s="138"/>
    </row>
    <row r="18" spans="1:11" ht="31.5" customHeight="1">
      <c r="A18" s="94"/>
      <c r="B18" s="94"/>
      <c r="C18" s="94"/>
      <c r="D18" s="103"/>
      <c r="E18" s="103"/>
      <c r="F18" s="104">
        <f t="shared" si="0"/>
        <v>0</v>
      </c>
      <c r="G18" s="82"/>
      <c r="H18" s="136"/>
      <c r="I18" s="137"/>
      <c r="J18" s="137"/>
      <c r="K18" s="138"/>
    </row>
    <row r="19" spans="1:11" ht="15.75" customHeight="1">
      <c r="A19" s="94"/>
      <c r="B19" s="94"/>
      <c r="C19" s="94"/>
      <c r="D19" s="103"/>
      <c r="E19" s="103"/>
      <c r="F19" s="104">
        <f t="shared" si="0"/>
        <v>0</v>
      </c>
      <c r="G19" s="82"/>
      <c r="H19" s="139"/>
      <c r="I19" s="140"/>
      <c r="J19" s="140"/>
      <c r="K19" s="141"/>
    </row>
    <row r="20" spans="1:11" ht="15.75" customHeight="1">
      <c r="A20" s="94"/>
      <c r="B20" s="94"/>
      <c r="C20" s="94"/>
      <c r="D20" s="103"/>
      <c r="E20" s="103"/>
      <c r="F20" s="104">
        <f t="shared" si="0"/>
        <v>0</v>
      </c>
      <c r="G20" s="82"/>
      <c r="H20" s="82"/>
      <c r="I20" s="82"/>
      <c r="J20" s="82"/>
      <c r="K20" s="82"/>
    </row>
    <row r="21" spans="1:11" ht="15.75" customHeight="1">
      <c r="A21" s="98"/>
      <c r="B21" s="98"/>
      <c r="C21" s="99"/>
      <c r="D21" s="96">
        <f ca="1">SUBTOTAL(9, D6:D21)</f>
        <v>0</v>
      </c>
      <c r="E21" s="96">
        <f ca="1">SUBTOTAL(9, E6:E21)</f>
        <v>0</v>
      </c>
      <c r="F21" s="96">
        <f ca="1">SUBTOTAL(9, F6:F21)</f>
        <v>0</v>
      </c>
      <c r="G21" s="82"/>
      <c r="H21" s="82"/>
      <c r="I21" s="82"/>
      <c r="J21" s="82"/>
      <c r="K21" s="82"/>
    </row>
    <row r="22" spans="1:11" ht="15.75" customHeight="1">
      <c r="A22" s="152"/>
      <c r="B22" s="137"/>
      <c r="C22" s="137"/>
      <c r="D22" s="137"/>
      <c r="E22" s="137"/>
      <c r="F22" s="137"/>
      <c r="G22" s="82"/>
      <c r="H22" s="82"/>
      <c r="I22" s="82"/>
      <c r="J22" s="82"/>
      <c r="K22" s="82"/>
    </row>
    <row r="23" spans="1:11" ht="15.75" customHeight="1">
      <c r="A23" s="84"/>
      <c r="B23" s="84"/>
      <c r="C23" s="84"/>
      <c r="D23" s="82"/>
      <c r="E23" s="82"/>
      <c r="F23" s="82"/>
      <c r="G23" s="82"/>
      <c r="H23" s="82"/>
      <c r="I23" s="82"/>
      <c r="J23" s="82"/>
      <c r="K23" s="82"/>
    </row>
    <row r="24" spans="1:11" ht="15.75" customHeight="1">
      <c r="A24" s="142" t="s">
        <v>83</v>
      </c>
      <c r="B24" s="143"/>
      <c r="C24" s="143"/>
      <c r="D24" s="100">
        <f ca="1">SUBTOTAL(9, D6:D21)</f>
        <v>0</v>
      </c>
      <c r="E24" s="100">
        <f ca="1">SUBTOTAL(9, E6:E21)</f>
        <v>0</v>
      </c>
      <c r="F24" s="100">
        <f ca="1">SUBTOTAL(9, F6:F21)</f>
        <v>0</v>
      </c>
      <c r="G24" s="82"/>
      <c r="H24" s="82"/>
      <c r="I24" s="82"/>
      <c r="J24" s="82"/>
      <c r="K24" s="82"/>
    </row>
    <row r="25" spans="1:11" ht="15.75" customHeight="1">
      <c r="A25" s="84"/>
      <c r="B25" s="84"/>
      <c r="C25" s="84"/>
      <c r="D25" s="82"/>
      <c r="E25" s="82"/>
      <c r="F25" s="82"/>
      <c r="G25" s="82"/>
      <c r="H25" s="82"/>
      <c r="I25" s="82"/>
      <c r="J25" s="82"/>
      <c r="K25" s="82"/>
    </row>
    <row r="26" spans="1:11" ht="15.75" customHeight="1">
      <c r="A26" s="84"/>
      <c r="B26" s="84"/>
      <c r="C26" s="84"/>
      <c r="D26" s="82"/>
      <c r="E26" s="82"/>
      <c r="F26" s="82"/>
      <c r="G26" s="82"/>
      <c r="H26" s="82"/>
      <c r="I26" s="82"/>
      <c r="J26" s="82"/>
      <c r="K26" s="82"/>
    </row>
    <row r="27" spans="1:11" ht="15.75" customHeight="1">
      <c r="A27" s="84"/>
      <c r="B27" s="84"/>
      <c r="C27" s="84"/>
      <c r="D27" s="82"/>
      <c r="E27" s="82"/>
      <c r="F27" s="82"/>
      <c r="G27" s="82"/>
      <c r="H27" s="82"/>
      <c r="I27" s="82"/>
      <c r="J27" s="82"/>
      <c r="K27" s="82"/>
    </row>
    <row r="28" spans="1:11" ht="15.75" customHeight="1">
      <c r="A28" s="84"/>
      <c r="B28" s="84"/>
      <c r="C28" s="84"/>
      <c r="D28" s="82"/>
      <c r="E28" s="82"/>
      <c r="F28" s="82"/>
      <c r="G28" s="82"/>
      <c r="H28" s="82"/>
      <c r="I28" s="82"/>
      <c r="J28" s="82"/>
      <c r="K28" s="82"/>
    </row>
    <row r="29" spans="1:11" ht="15.75" customHeight="1">
      <c r="A29" s="84"/>
      <c r="B29" s="84"/>
      <c r="C29" s="84" t="s">
        <v>84</v>
      </c>
      <c r="D29" s="82"/>
      <c r="E29" s="82"/>
      <c r="F29" s="82"/>
      <c r="G29" s="82"/>
      <c r="H29" s="82"/>
      <c r="I29" s="82"/>
      <c r="J29" s="82"/>
      <c r="K29" s="82"/>
    </row>
  </sheetData>
  <mergeCells count="7">
    <mergeCell ref="H4:K19"/>
    <mergeCell ref="A22:F22"/>
    <mergeCell ref="A24:C24"/>
    <mergeCell ref="A1:F1"/>
    <mergeCell ref="A2:F2"/>
    <mergeCell ref="A4:C4"/>
    <mergeCell ref="D4:F4"/>
  </mergeCells>
  <hyperlinks>
    <hyperlink ref="A2:F2" r:id="rId1" location="seqnum578.55" display="Eligble operating costs are outlined in § 578.55 Operating of the CoC Program Interim Rule." xr:uid="{D0178BB2-847C-4F2F-977D-12E95473FA7D}"/>
  </hyperlinks>
  <pageMargins left="0.25" right="0.25" top="0.39" bottom="0.34" header="0" footer="0"/>
  <pageSetup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26"/>
  <sheetViews>
    <sheetView workbookViewId="0">
      <selection activeCell="E26" sqref="E26"/>
    </sheetView>
  </sheetViews>
  <sheetFormatPr defaultColWidth="12.625" defaultRowHeight="15" customHeight="1"/>
  <cols>
    <col min="1" max="1" width="24.125" customWidth="1"/>
    <col min="2" max="2" width="19.5" customWidth="1"/>
    <col min="3" max="3" width="9.75" customWidth="1"/>
    <col min="4" max="5" width="9.625" customWidth="1"/>
    <col min="6" max="6" width="10.75" customWidth="1"/>
    <col min="7" max="7" width="4.875" customWidth="1"/>
    <col min="8" max="10" width="8" customWidth="1"/>
    <col min="11" max="12" width="2.5" customWidth="1"/>
    <col min="13" max="13" width="3.125" customWidth="1"/>
    <col min="14" max="26" width="8" customWidth="1"/>
  </cols>
  <sheetData>
    <row r="1" spans="1:13" ht="15.75" customHeight="1">
      <c r="A1" s="116" t="s">
        <v>85</v>
      </c>
      <c r="B1" s="160"/>
      <c r="C1" s="160"/>
      <c r="D1" s="160"/>
      <c r="E1" s="160"/>
      <c r="F1" s="160"/>
      <c r="G1" s="3"/>
      <c r="H1" s="3"/>
      <c r="I1" s="3"/>
      <c r="J1" s="3"/>
      <c r="K1" s="3"/>
      <c r="L1" s="3"/>
      <c r="M1" s="3"/>
    </row>
    <row r="2" spans="1:13" ht="15.75" customHeight="1">
      <c r="A2" s="117" t="s">
        <v>86</v>
      </c>
      <c r="B2" s="118"/>
      <c r="C2" s="118"/>
      <c r="D2" s="118"/>
      <c r="E2" s="118"/>
      <c r="F2" s="118"/>
      <c r="G2" s="3"/>
      <c r="H2" s="3"/>
      <c r="I2" s="3"/>
      <c r="J2" s="3"/>
      <c r="K2" s="3"/>
      <c r="L2" s="3"/>
      <c r="M2" s="3"/>
    </row>
    <row r="3" spans="1:13" ht="15.75" customHeight="1">
      <c r="A3" s="3"/>
      <c r="B3" s="41"/>
      <c r="C3" s="41"/>
      <c r="D3" s="3"/>
      <c r="E3" s="3"/>
      <c r="F3" s="41"/>
      <c r="G3" s="3"/>
      <c r="H3" s="38" t="s">
        <v>87</v>
      </c>
      <c r="I3" s="18"/>
      <c r="J3" s="18"/>
      <c r="K3" s="18"/>
      <c r="L3" s="18"/>
      <c r="M3" s="19"/>
    </row>
    <row r="4" spans="1:13" ht="15.75" customHeight="1">
      <c r="A4" s="25"/>
      <c r="B4" s="155" t="s">
        <v>24</v>
      </c>
      <c r="C4" s="161"/>
      <c r="D4" s="28" t="s">
        <v>25</v>
      </c>
      <c r="E4" s="5" t="s">
        <v>26</v>
      </c>
      <c r="F4" s="42" t="s">
        <v>64</v>
      </c>
      <c r="G4" s="3"/>
      <c r="H4" s="156" t="s">
        <v>88</v>
      </c>
      <c r="I4" s="169"/>
      <c r="J4" s="169"/>
      <c r="K4" s="169"/>
      <c r="L4" s="169"/>
      <c r="M4" s="170"/>
    </row>
    <row r="5" spans="1:13" ht="15.75" customHeight="1">
      <c r="A5" s="20" t="s">
        <v>89</v>
      </c>
      <c r="B5" s="157"/>
      <c r="C5" s="161"/>
      <c r="D5" s="7"/>
      <c r="E5" s="7"/>
      <c r="F5" s="8">
        <f t="shared" ref="F5:F10" si="0">D5+E5</f>
        <v>0</v>
      </c>
      <c r="G5" s="3"/>
      <c r="H5" s="163"/>
      <c r="I5" s="160"/>
      <c r="J5" s="160"/>
      <c r="K5" s="160"/>
      <c r="L5" s="160"/>
      <c r="M5" s="162"/>
    </row>
    <row r="6" spans="1:13" ht="15.75" customHeight="1">
      <c r="A6" s="20" t="s">
        <v>90</v>
      </c>
      <c r="B6" s="157"/>
      <c r="C6" s="161"/>
      <c r="D6" s="7"/>
      <c r="E6" s="7"/>
      <c r="F6" s="8">
        <f t="shared" si="0"/>
        <v>0</v>
      </c>
      <c r="G6" s="3"/>
      <c r="H6" s="163"/>
      <c r="I6" s="160"/>
      <c r="J6" s="160"/>
      <c r="K6" s="160"/>
      <c r="L6" s="160"/>
      <c r="M6" s="162"/>
    </row>
    <row r="7" spans="1:13" ht="15.75" customHeight="1">
      <c r="A7" s="20" t="s">
        <v>91</v>
      </c>
      <c r="B7" s="157"/>
      <c r="C7" s="161"/>
      <c r="D7" s="7"/>
      <c r="E7" s="7"/>
      <c r="F7" s="8">
        <f t="shared" si="0"/>
        <v>0</v>
      </c>
      <c r="G7" s="3"/>
      <c r="H7" s="163"/>
      <c r="I7" s="160"/>
      <c r="J7" s="160"/>
      <c r="K7" s="160"/>
      <c r="L7" s="160"/>
      <c r="M7" s="162"/>
    </row>
    <row r="8" spans="1:13" ht="15.75" customHeight="1">
      <c r="A8" s="20" t="s">
        <v>92</v>
      </c>
      <c r="B8" s="157"/>
      <c r="C8" s="161"/>
      <c r="D8" s="7"/>
      <c r="E8" s="7"/>
      <c r="F8" s="8">
        <f t="shared" si="0"/>
        <v>0</v>
      </c>
      <c r="G8" s="3"/>
      <c r="H8" s="163"/>
      <c r="I8" s="160"/>
      <c r="J8" s="160"/>
      <c r="K8" s="160"/>
      <c r="L8" s="160"/>
      <c r="M8" s="162"/>
    </row>
    <row r="9" spans="1:13" ht="15.75" customHeight="1">
      <c r="A9" s="20" t="s">
        <v>93</v>
      </c>
      <c r="B9" s="157"/>
      <c r="C9" s="161"/>
      <c r="D9" s="7"/>
      <c r="E9" s="7"/>
      <c r="F9" s="8">
        <f t="shared" si="0"/>
        <v>0</v>
      </c>
      <c r="G9" s="3"/>
      <c r="H9" s="163"/>
      <c r="I9" s="160"/>
      <c r="J9" s="160"/>
      <c r="K9" s="160"/>
      <c r="L9" s="160"/>
      <c r="M9" s="162"/>
    </row>
    <row r="10" spans="1:13" ht="15.75" customHeight="1">
      <c r="A10" s="20"/>
      <c r="B10" s="157"/>
      <c r="C10" s="161"/>
      <c r="D10" s="7"/>
      <c r="E10" s="7"/>
      <c r="F10" s="8">
        <f t="shared" si="0"/>
        <v>0</v>
      </c>
      <c r="G10" s="3"/>
      <c r="H10" s="163"/>
      <c r="I10" s="160"/>
      <c r="J10" s="160"/>
      <c r="K10" s="160"/>
      <c r="L10" s="160"/>
      <c r="M10" s="162"/>
    </row>
    <row r="11" spans="1:13" ht="15.75" customHeight="1">
      <c r="A11" s="20"/>
      <c r="B11" s="158" t="s">
        <v>94</v>
      </c>
      <c r="C11" s="164"/>
      <c r="D11" s="8">
        <f t="shared" ref="D11:F11" si="1">SUBTOTAL(9, D5:D10)</f>
        <v>0</v>
      </c>
      <c r="E11" s="8">
        <f t="shared" si="1"/>
        <v>0</v>
      </c>
      <c r="F11" s="43">
        <f t="shared" si="1"/>
        <v>0</v>
      </c>
      <c r="G11" s="3"/>
      <c r="H11" s="163"/>
      <c r="I11" s="160"/>
      <c r="J11" s="160"/>
      <c r="K11" s="160"/>
      <c r="L11" s="160"/>
      <c r="M11" s="162"/>
    </row>
    <row r="12" spans="1:13" ht="15.75" customHeight="1">
      <c r="A12" s="25" t="s">
        <v>95</v>
      </c>
      <c r="B12" s="44" t="s">
        <v>96</v>
      </c>
      <c r="C12" s="42" t="s">
        <v>97</v>
      </c>
      <c r="D12" s="45"/>
      <c r="E12" s="45"/>
      <c r="F12" s="45"/>
      <c r="G12" s="3"/>
      <c r="H12" s="163"/>
      <c r="I12" s="160"/>
      <c r="J12" s="160"/>
      <c r="K12" s="160"/>
      <c r="L12" s="160"/>
      <c r="M12" s="162"/>
    </row>
    <row r="13" spans="1:13" ht="15.75" customHeight="1">
      <c r="A13" s="20" t="s">
        <v>98</v>
      </c>
      <c r="B13" s="46">
        <v>0</v>
      </c>
      <c r="C13" s="47">
        <v>0</v>
      </c>
      <c r="D13" s="7">
        <f t="shared" ref="D13:D14" si="2">B13*C13</f>
        <v>0</v>
      </c>
      <c r="E13" s="7">
        <f>D13*0.25</f>
        <v>0</v>
      </c>
      <c r="F13" s="8">
        <f>E13+D13</f>
        <v>0</v>
      </c>
      <c r="G13" s="3"/>
      <c r="H13" s="163"/>
      <c r="I13" s="160"/>
      <c r="J13" s="160"/>
      <c r="K13" s="160"/>
      <c r="L13" s="160"/>
      <c r="M13" s="162"/>
    </row>
    <row r="14" spans="1:13" ht="15.75" customHeight="1">
      <c r="A14" s="20" t="s">
        <v>99</v>
      </c>
      <c r="B14" s="46">
        <v>0</v>
      </c>
      <c r="C14" s="47"/>
      <c r="D14" s="7">
        <f t="shared" si="2"/>
        <v>0</v>
      </c>
      <c r="E14" s="7">
        <f t="shared" ref="E14:E15" si="3">D14*0.25</f>
        <v>0</v>
      </c>
      <c r="F14" s="8">
        <f>E14+D14</f>
        <v>0</v>
      </c>
      <c r="G14" s="3"/>
      <c r="H14" s="163"/>
      <c r="I14" s="160"/>
      <c r="J14" s="160"/>
      <c r="K14" s="160"/>
      <c r="L14" s="160"/>
      <c r="M14" s="162"/>
    </row>
    <row r="15" spans="1:13" ht="15.75" customHeight="1">
      <c r="A15" s="48" t="s">
        <v>100</v>
      </c>
      <c r="B15" s="49" t="s">
        <v>101</v>
      </c>
      <c r="C15" s="49" t="s">
        <v>101</v>
      </c>
      <c r="D15" s="8">
        <f t="shared" ref="D15" si="4">SUBTOTAL(9, D13:D14)</f>
        <v>0</v>
      </c>
      <c r="E15" s="7">
        <f t="shared" si="3"/>
        <v>0</v>
      </c>
      <c r="F15" s="8">
        <f>SUBTOTAL(9, F13:F14)</f>
        <v>0</v>
      </c>
      <c r="G15" s="3"/>
      <c r="H15" s="163"/>
      <c r="I15" s="160"/>
      <c r="J15" s="160"/>
      <c r="K15" s="160"/>
      <c r="L15" s="160"/>
      <c r="M15" s="162"/>
    </row>
    <row r="16" spans="1:13" ht="15.75" customHeight="1">
      <c r="A16" s="3"/>
      <c r="B16" s="50"/>
      <c r="C16" s="50"/>
      <c r="D16" s="7"/>
      <c r="E16" s="7"/>
      <c r="F16" s="50"/>
      <c r="G16" s="3"/>
      <c r="H16" s="163"/>
      <c r="I16" s="160"/>
      <c r="J16" s="160"/>
      <c r="K16" s="160"/>
      <c r="L16" s="160"/>
      <c r="M16" s="162"/>
    </row>
    <row r="17" spans="1:13" ht="15.75" customHeight="1">
      <c r="A17" s="115" t="s">
        <v>102</v>
      </c>
      <c r="B17" s="168"/>
      <c r="C17" s="168"/>
      <c r="D17" s="10">
        <f>D11+SUM(D13:D15)</f>
        <v>0</v>
      </c>
      <c r="E17" s="10">
        <f t="shared" ref="E17:F17" si="5">SUBTOTAL(9, E5:E15)</f>
        <v>0</v>
      </c>
      <c r="F17" s="10">
        <f t="shared" si="5"/>
        <v>0</v>
      </c>
      <c r="G17" s="3"/>
      <c r="H17" s="163"/>
      <c r="I17" s="160"/>
      <c r="J17" s="160"/>
      <c r="K17" s="160"/>
      <c r="L17" s="160"/>
      <c r="M17" s="162"/>
    </row>
    <row r="18" spans="1:13" ht="15.75" customHeight="1">
      <c r="A18" s="3"/>
      <c r="B18" s="50" t="s">
        <v>103</v>
      </c>
      <c r="C18" s="50"/>
      <c r="F18" s="50"/>
      <c r="G18" s="3"/>
      <c r="H18" s="163"/>
      <c r="I18" s="160"/>
      <c r="J18" s="160"/>
      <c r="K18" s="160"/>
      <c r="L18" s="160"/>
      <c r="M18" s="162"/>
    </row>
    <row r="19" spans="1:13" ht="15.75" customHeight="1">
      <c r="A19" s="3"/>
      <c r="B19" s="50" t="s">
        <v>104</v>
      </c>
      <c r="C19" s="50"/>
      <c r="F19" s="50"/>
      <c r="G19" s="3"/>
      <c r="H19" s="163"/>
      <c r="I19" s="160"/>
      <c r="J19" s="160"/>
      <c r="K19" s="160"/>
      <c r="L19" s="160"/>
      <c r="M19" s="162"/>
    </row>
    <row r="20" spans="1:13" ht="15.75" customHeight="1">
      <c r="A20" s="3"/>
      <c r="B20" s="50"/>
      <c r="C20" s="50"/>
      <c r="E20" s="114"/>
      <c r="F20" s="50"/>
      <c r="G20" s="3"/>
      <c r="H20" s="163"/>
      <c r="I20" s="160"/>
      <c r="J20" s="160"/>
      <c r="K20" s="160"/>
      <c r="L20" s="160"/>
      <c r="M20" s="162"/>
    </row>
    <row r="21" spans="1:13" ht="15.75" customHeight="1">
      <c r="A21" s="3"/>
      <c r="B21" s="50"/>
      <c r="C21" s="50"/>
      <c r="F21" s="50"/>
      <c r="G21" s="3"/>
      <c r="H21" s="163"/>
      <c r="I21" s="160"/>
      <c r="J21" s="160"/>
      <c r="K21" s="160"/>
      <c r="L21" s="160"/>
      <c r="M21" s="162"/>
    </row>
    <row r="22" spans="1:13" ht="15.75" customHeight="1">
      <c r="A22" s="3"/>
      <c r="B22" s="50"/>
      <c r="C22" s="50"/>
      <c r="F22" s="50"/>
      <c r="G22" s="3"/>
      <c r="H22" s="163"/>
      <c r="I22" s="160"/>
      <c r="J22" s="160"/>
      <c r="K22" s="160"/>
      <c r="L22" s="160"/>
      <c r="M22" s="162"/>
    </row>
    <row r="23" spans="1:13" ht="15.75" customHeight="1">
      <c r="A23" s="3"/>
      <c r="B23" s="50"/>
      <c r="C23" s="50"/>
      <c r="D23" s="3"/>
      <c r="E23" s="3"/>
      <c r="F23" s="50"/>
      <c r="G23" s="3"/>
      <c r="H23" s="163"/>
      <c r="I23" s="160"/>
      <c r="J23" s="160"/>
      <c r="K23" s="160"/>
      <c r="L23" s="160"/>
      <c r="M23" s="162"/>
    </row>
    <row r="24" spans="1:13" ht="15.75" customHeight="1">
      <c r="A24" s="3"/>
      <c r="B24" s="50"/>
      <c r="C24" s="50"/>
      <c r="D24" s="3"/>
      <c r="E24" s="3"/>
      <c r="F24" s="50"/>
      <c r="G24" s="3"/>
      <c r="H24" s="163"/>
      <c r="I24" s="160"/>
      <c r="J24" s="160"/>
      <c r="K24" s="160"/>
      <c r="L24" s="160"/>
      <c r="M24" s="162"/>
    </row>
    <row r="25" spans="1:13" ht="15.75" customHeight="1">
      <c r="A25" s="3"/>
      <c r="B25" s="50"/>
      <c r="C25" s="50"/>
      <c r="D25" s="3"/>
      <c r="E25" s="3"/>
      <c r="F25" s="50"/>
      <c r="G25" s="3"/>
      <c r="H25" s="163"/>
      <c r="I25" s="160"/>
      <c r="J25" s="160"/>
      <c r="K25" s="160"/>
      <c r="L25" s="160"/>
      <c r="M25" s="162"/>
    </row>
    <row r="26" spans="1:13" ht="15.75" customHeight="1">
      <c r="A26" s="3"/>
      <c r="B26" s="50"/>
      <c r="C26" s="50"/>
      <c r="D26" s="3"/>
      <c r="E26" s="3"/>
      <c r="F26" s="50"/>
      <c r="G26" s="3"/>
      <c r="H26" s="165"/>
      <c r="I26" s="166"/>
      <c r="J26" s="166"/>
      <c r="K26" s="166"/>
      <c r="L26" s="166"/>
      <c r="M26" s="167"/>
    </row>
  </sheetData>
  <mergeCells count="12">
    <mergeCell ref="A1:F1"/>
    <mergeCell ref="A2:F2"/>
    <mergeCell ref="B4:C4"/>
    <mergeCell ref="H4:M26"/>
    <mergeCell ref="B5:C5"/>
    <mergeCell ref="B6:C6"/>
    <mergeCell ref="B7:C7"/>
    <mergeCell ref="A17:C17"/>
    <mergeCell ref="B8:C8"/>
    <mergeCell ref="B9:C9"/>
    <mergeCell ref="B10:C10"/>
    <mergeCell ref="B11:C11"/>
  </mergeCells>
  <hyperlinks>
    <hyperlink ref="A2:F2" r:id="rId1" location="seqnum578.57" display="Eligble operating costs are outlined in § 578.57 HMIS of the CoC Program Interim Rule." xr:uid="{1A337113-B51B-47E9-9833-6FFB4B96AD57}"/>
  </hyperlinks>
  <pageMargins left="0.25" right="0.25"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50"/>
  <sheetViews>
    <sheetView workbookViewId="0">
      <selection activeCell="A5" sqref="A5"/>
    </sheetView>
  </sheetViews>
  <sheetFormatPr defaultColWidth="12.625" defaultRowHeight="15" customHeight="1"/>
  <cols>
    <col min="1" max="1" width="36.25" customWidth="1"/>
    <col min="2" max="2" width="26.375" customWidth="1"/>
    <col min="3" max="3" width="11.5" customWidth="1"/>
    <col min="4" max="4" width="15.25" customWidth="1"/>
    <col min="5" max="5" width="5.625" customWidth="1"/>
    <col min="6" max="6" width="8" customWidth="1"/>
    <col min="7" max="7" width="3.375" customWidth="1"/>
    <col min="8" max="8" width="8" hidden="1" customWidth="1"/>
    <col min="9" max="26" width="8" customWidth="1"/>
  </cols>
  <sheetData>
    <row r="1" spans="1:9" ht="15.75" customHeight="1">
      <c r="A1" s="116" t="s">
        <v>105</v>
      </c>
      <c r="B1" s="160"/>
      <c r="C1" s="160"/>
      <c r="D1" s="160"/>
      <c r="E1" s="3"/>
      <c r="F1" s="3"/>
      <c r="G1" s="3"/>
      <c r="H1" s="3"/>
      <c r="I1" s="3"/>
    </row>
    <row r="2" spans="1:9" ht="15.75" customHeight="1">
      <c r="A2" s="3"/>
      <c r="B2" s="3"/>
      <c r="C2" s="3"/>
      <c r="D2" s="3"/>
      <c r="E2" s="3"/>
      <c r="F2" s="3"/>
      <c r="G2" s="3"/>
      <c r="H2" s="3"/>
      <c r="I2" s="3"/>
    </row>
    <row r="3" spans="1:9" ht="15.75" customHeight="1">
      <c r="A3" s="51" t="s">
        <v>106</v>
      </c>
      <c r="B3" s="51" t="s">
        <v>107</v>
      </c>
      <c r="C3" s="51" t="s">
        <v>108</v>
      </c>
      <c r="D3" s="51" t="s">
        <v>109</v>
      </c>
      <c r="E3" s="3"/>
      <c r="F3" s="159" t="s">
        <v>110</v>
      </c>
      <c r="G3" s="169"/>
      <c r="H3" s="169"/>
      <c r="I3" s="170"/>
    </row>
    <row r="4" spans="1:9" ht="15.75" customHeight="1">
      <c r="A4" s="52" t="s">
        <v>111</v>
      </c>
      <c r="B4" s="52" t="s">
        <v>112</v>
      </c>
      <c r="C4" s="53"/>
      <c r="D4" s="54"/>
      <c r="E4" s="3"/>
      <c r="F4" s="163"/>
      <c r="G4" s="160"/>
      <c r="H4" s="160"/>
      <c r="I4" s="162"/>
    </row>
    <row r="5" spans="1:9" ht="15.75" customHeight="1">
      <c r="A5" s="55"/>
      <c r="B5" s="55"/>
      <c r="C5" s="7"/>
      <c r="D5" s="20"/>
      <c r="E5" s="3"/>
      <c r="F5" s="163"/>
      <c r="G5" s="160"/>
      <c r="H5" s="160"/>
      <c r="I5" s="162"/>
    </row>
    <row r="6" spans="1:9" ht="15.75" customHeight="1">
      <c r="A6" s="55"/>
      <c r="B6" s="55"/>
      <c r="C6" s="7"/>
      <c r="D6" s="20"/>
      <c r="E6" s="3"/>
      <c r="F6" s="163"/>
      <c r="G6" s="160"/>
      <c r="H6" s="160"/>
      <c r="I6" s="162"/>
    </row>
    <row r="7" spans="1:9" ht="15.75" customHeight="1">
      <c r="A7" s="55"/>
      <c r="B7" s="55"/>
      <c r="C7" s="7"/>
      <c r="D7" s="20"/>
      <c r="E7" s="3"/>
      <c r="F7" s="163"/>
      <c r="G7" s="160"/>
      <c r="H7" s="160"/>
      <c r="I7" s="162"/>
    </row>
    <row r="8" spans="1:9" ht="15.75" customHeight="1">
      <c r="A8" s="55"/>
      <c r="B8" s="55"/>
      <c r="C8" s="7"/>
      <c r="D8" s="20"/>
      <c r="E8" s="3"/>
      <c r="F8" s="163"/>
      <c r="G8" s="160"/>
      <c r="H8" s="160"/>
      <c r="I8" s="162"/>
    </row>
    <row r="9" spans="1:9" ht="15.75" customHeight="1">
      <c r="A9" s="55"/>
      <c r="B9" s="55"/>
      <c r="C9" s="7"/>
      <c r="D9" s="20"/>
      <c r="E9" s="3"/>
      <c r="F9" s="163"/>
      <c r="G9" s="160"/>
      <c r="H9" s="160"/>
      <c r="I9" s="162"/>
    </row>
    <row r="10" spans="1:9" ht="15.75" customHeight="1">
      <c r="A10" s="55"/>
      <c r="B10" s="55"/>
      <c r="C10" s="7"/>
      <c r="D10" s="20"/>
      <c r="E10" s="3"/>
      <c r="F10" s="163"/>
      <c r="G10" s="160"/>
      <c r="H10" s="160"/>
      <c r="I10" s="162"/>
    </row>
    <row r="11" spans="1:9" ht="15.75" customHeight="1">
      <c r="A11" s="55"/>
      <c r="B11" s="55"/>
      <c r="C11" s="7"/>
      <c r="D11" s="20"/>
      <c r="E11" s="3"/>
      <c r="F11" s="163"/>
      <c r="G11" s="160"/>
      <c r="H11" s="160"/>
      <c r="I11" s="162"/>
    </row>
    <row r="12" spans="1:9" ht="15.75" customHeight="1">
      <c r="A12" s="55"/>
      <c r="B12" s="55"/>
      <c r="C12" s="7"/>
      <c r="D12" s="20"/>
      <c r="E12" s="3"/>
      <c r="F12" s="163"/>
      <c r="G12" s="160"/>
      <c r="H12" s="160"/>
      <c r="I12" s="162"/>
    </row>
    <row r="13" spans="1:9" ht="15.6">
      <c r="A13" s="55"/>
      <c r="B13" s="55"/>
      <c r="C13" s="7"/>
      <c r="D13" s="20"/>
      <c r="E13" s="3"/>
      <c r="F13" s="163"/>
      <c r="G13" s="160"/>
      <c r="H13" s="160"/>
      <c r="I13" s="162"/>
    </row>
    <row r="14" spans="1:9" ht="15.75" customHeight="1">
      <c r="A14" s="55"/>
      <c r="B14" s="55"/>
      <c r="C14" s="7"/>
      <c r="D14" s="20"/>
      <c r="E14" s="3"/>
      <c r="F14" s="163"/>
      <c r="G14" s="160"/>
      <c r="H14" s="160"/>
      <c r="I14" s="162"/>
    </row>
    <row r="15" spans="1:9" ht="15.75" customHeight="1">
      <c r="A15" s="55"/>
      <c r="B15" s="55"/>
      <c r="C15" s="7"/>
      <c r="D15" s="20"/>
      <c r="E15" s="3"/>
      <c r="F15" s="163"/>
      <c r="G15" s="160"/>
      <c r="H15" s="160"/>
      <c r="I15" s="162"/>
    </row>
    <row r="16" spans="1:9" ht="15.75" customHeight="1">
      <c r="A16" s="55"/>
      <c r="B16" s="55"/>
      <c r="C16" s="7"/>
      <c r="D16" s="20"/>
      <c r="E16" s="3"/>
      <c r="F16" s="163"/>
      <c r="G16" s="160"/>
      <c r="H16" s="160"/>
      <c r="I16" s="162"/>
    </row>
    <row r="17" spans="2:9" ht="15.75" customHeight="1">
      <c r="B17" s="55"/>
      <c r="C17" s="7"/>
      <c r="D17" s="20"/>
      <c r="E17" s="3"/>
      <c r="F17" s="163"/>
      <c r="G17" s="160"/>
      <c r="H17" s="160"/>
      <c r="I17" s="162"/>
    </row>
    <row r="18" spans="2:9" ht="15.75" customHeight="1">
      <c r="B18" s="55"/>
      <c r="C18" s="7"/>
      <c r="D18" s="20"/>
      <c r="E18" s="3"/>
      <c r="F18" s="163"/>
      <c r="G18" s="160"/>
      <c r="H18" s="160"/>
      <c r="I18" s="162"/>
    </row>
    <row r="19" spans="2:9" ht="15.75" customHeight="1">
      <c r="B19" s="55"/>
      <c r="C19" s="7"/>
      <c r="D19" s="20"/>
      <c r="E19" s="3"/>
      <c r="F19" s="163"/>
      <c r="G19" s="160"/>
      <c r="H19" s="160"/>
      <c r="I19" s="162"/>
    </row>
    <row r="20" spans="2:9" ht="15.75" customHeight="1">
      <c r="B20" s="55"/>
      <c r="C20" s="7"/>
      <c r="D20" s="20"/>
      <c r="E20" s="3"/>
      <c r="F20" s="163"/>
      <c r="G20" s="160"/>
      <c r="H20" s="160"/>
      <c r="I20" s="162"/>
    </row>
    <row r="21" spans="2:9" ht="15.75" customHeight="1">
      <c r="B21" s="55"/>
      <c r="C21" s="7"/>
      <c r="D21" s="20"/>
      <c r="E21" s="3"/>
      <c r="F21" s="163"/>
      <c r="G21" s="160"/>
      <c r="H21" s="160"/>
      <c r="I21" s="162"/>
    </row>
    <row r="22" spans="2:9" ht="15.75" customHeight="1">
      <c r="B22" s="55"/>
      <c r="C22" s="7"/>
      <c r="D22" s="20"/>
      <c r="E22" s="3"/>
      <c r="F22" s="163"/>
      <c r="G22" s="160"/>
      <c r="H22" s="160"/>
      <c r="I22" s="162"/>
    </row>
    <row r="23" spans="2:9" ht="15.75" customHeight="1">
      <c r="B23" s="55"/>
      <c r="C23" s="7"/>
      <c r="D23" s="20"/>
      <c r="E23" s="3"/>
      <c r="F23" s="163"/>
      <c r="G23" s="160"/>
      <c r="H23" s="160"/>
      <c r="I23" s="162"/>
    </row>
    <row r="24" spans="2:9" ht="15.75" customHeight="1">
      <c r="B24" s="55"/>
      <c r="C24" s="7"/>
      <c r="D24" s="20"/>
      <c r="E24" s="3"/>
      <c r="F24" s="163"/>
      <c r="G24" s="160"/>
      <c r="H24" s="160"/>
      <c r="I24" s="162"/>
    </row>
    <row r="25" spans="2:9" ht="15.75" customHeight="1">
      <c r="B25" s="56"/>
      <c r="C25" s="57"/>
      <c r="D25" s="20"/>
      <c r="E25" s="3"/>
      <c r="F25" s="165"/>
      <c r="G25" s="166"/>
      <c r="H25" s="166"/>
      <c r="I25" s="167"/>
    </row>
    <row r="26" spans="2:9" ht="15.75" customHeight="1">
      <c r="B26" s="48" t="s">
        <v>113</v>
      </c>
      <c r="C26" s="58">
        <f>SUM(C4:C25)</f>
        <v>0</v>
      </c>
      <c r="D26" s="3"/>
      <c r="E26" s="3"/>
      <c r="F26" s="3"/>
      <c r="G26" s="3"/>
      <c r="H26" s="3"/>
      <c r="I26" s="3"/>
    </row>
    <row r="48" spans="1:1" ht="15.75" customHeight="1">
      <c r="A48" s="3" t="s">
        <v>114</v>
      </c>
    </row>
    <row r="49" spans="1:1" ht="15.75" customHeight="1">
      <c r="A49" s="3" t="s">
        <v>115</v>
      </c>
    </row>
    <row r="50" spans="1:1" ht="15.75" customHeight="1">
      <c r="A50" s="3" t="s">
        <v>116</v>
      </c>
    </row>
  </sheetData>
  <mergeCells count="2">
    <mergeCell ref="A1:D1"/>
    <mergeCell ref="F3:I25"/>
  </mergeCells>
  <dataValidations count="1">
    <dataValidation type="list" allowBlank="1" showErrorMessage="1" sqref="D4:D25" xr:uid="{00000000-0002-0000-0800-000000000000}">
      <formula1>matchtype</formula1>
    </dataValidation>
  </dataValidations>
  <pageMargins left="0.25" right="0.25" top="0.75" bottom="0.75" header="0" footer="0"/>
  <pageSetup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22"/>
  <sheetViews>
    <sheetView tabSelected="1" workbookViewId="0">
      <selection activeCell="J21" sqref="J21"/>
    </sheetView>
  </sheetViews>
  <sheetFormatPr defaultColWidth="12.625" defaultRowHeight="15" customHeight="1"/>
  <cols>
    <col min="1" max="1" width="32.5" customWidth="1"/>
    <col min="2" max="2" width="6.75" customWidth="1"/>
    <col min="3" max="3" width="13.625" customWidth="1"/>
    <col min="4" max="5" width="10.125" customWidth="1"/>
    <col min="6" max="6" width="9.375" customWidth="1"/>
    <col min="7" max="7" width="11.125" customWidth="1"/>
    <col min="8" max="8" width="14.25" customWidth="1"/>
    <col min="9" max="9" width="8" customWidth="1"/>
    <col min="10" max="10" width="8.875" customWidth="1"/>
    <col min="11" max="26" width="8" customWidth="1"/>
  </cols>
  <sheetData>
    <row r="1" spans="1:7" ht="15.75" customHeight="1">
      <c r="A1" s="116" t="s">
        <v>117</v>
      </c>
      <c r="B1" s="160"/>
      <c r="C1" s="160"/>
      <c r="D1" s="160"/>
      <c r="E1" s="160"/>
      <c r="F1" s="160"/>
      <c r="G1" s="3"/>
    </row>
    <row r="2" spans="1:7" ht="15.75" customHeight="1">
      <c r="A2" s="3"/>
      <c r="B2" s="3"/>
      <c r="C2" s="3"/>
      <c r="D2" s="3"/>
      <c r="E2" s="3"/>
      <c r="F2" s="3"/>
      <c r="G2" s="3"/>
    </row>
    <row r="3" spans="1:7" ht="15.75" customHeight="1">
      <c r="A3" s="25" t="s">
        <v>118</v>
      </c>
      <c r="B3" s="25"/>
      <c r="C3" s="59" t="s">
        <v>25</v>
      </c>
      <c r="D3" s="59" t="s">
        <v>119</v>
      </c>
      <c r="E3" s="59" t="s">
        <v>64</v>
      </c>
      <c r="F3" s="59" t="s">
        <v>120</v>
      </c>
      <c r="G3" s="3"/>
    </row>
    <row r="4" spans="1:7" ht="15.75" customHeight="1">
      <c r="A4" s="20" t="s">
        <v>6</v>
      </c>
      <c r="B4" s="20"/>
      <c r="C4" s="7">
        <f>'Leased Units'!D28+'Leased Units'!F18</f>
        <v>0</v>
      </c>
      <c r="D4" s="7">
        <f>'Leased Units'!E28</f>
        <v>0</v>
      </c>
      <c r="E4" s="9">
        <f t="shared" ref="E4:E6" si="0">C4</f>
        <v>0</v>
      </c>
      <c r="F4" s="60" t="e">
        <f>C4/E4</f>
        <v>#DIV/0!</v>
      </c>
      <c r="G4" s="3"/>
    </row>
    <row r="5" spans="1:7" ht="15.75" customHeight="1">
      <c r="A5" s="20" t="s">
        <v>7</v>
      </c>
      <c r="B5" s="20"/>
      <c r="C5" s="7">
        <f>'Leased Structures'!D28+'Leased Structures'!F18</f>
        <v>0</v>
      </c>
      <c r="D5" s="7">
        <f>'Leased Structures'!E28</f>
        <v>0</v>
      </c>
      <c r="E5" s="9">
        <f t="shared" si="0"/>
        <v>0</v>
      </c>
      <c r="F5" s="60" t="e">
        <f>C5/E5</f>
        <v>#DIV/0!</v>
      </c>
      <c r="G5" s="3"/>
    </row>
    <row r="6" spans="1:7" ht="15.75" customHeight="1">
      <c r="A6" s="20" t="s">
        <v>8</v>
      </c>
      <c r="B6" s="20"/>
      <c r="C6" s="7">
        <v>0</v>
      </c>
      <c r="D6" s="7">
        <f>'Rental Assistance'!D28</f>
        <v>0</v>
      </c>
      <c r="E6" s="9">
        <f t="shared" si="0"/>
        <v>0</v>
      </c>
      <c r="F6" s="60" t="e">
        <f>C6/E6</f>
        <v>#DIV/0!</v>
      </c>
      <c r="G6" s="3"/>
    </row>
    <row r="7" spans="1:7" ht="15.75" customHeight="1">
      <c r="A7" s="20" t="s">
        <v>121</v>
      </c>
      <c r="B7" s="20"/>
      <c r="C7" s="7">
        <f ca="1">Operating!D24</f>
        <v>0</v>
      </c>
      <c r="D7" s="7">
        <f ca="1">Operating!E24</f>
        <v>0</v>
      </c>
      <c r="E7" s="9">
        <f ca="1">C7+D7</f>
        <v>0</v>
      </c>
      <c r="F7" s="60" t="e">
        <f t="shared" ref="F7:F11" ca="1" si="1">C7/E7</f>
        <v>#DIV/0!</v>
      </c>
      <c r="G7" s="3"/>
    </row>
    <row r="8" spans="1:7" ht="15.75" customHeight="1">
      <c r="A8" s="61" t="s">
        <v>122</v>
      </c>
      <c r="B8" s="62"/>
      <c r="C8" s="9">
        <f ca="1">SUBTOTAL(9, C4:C7)</f>
        <v>0</v>
      </c>
      <c r="D8" s="9">
        <f ca="1">SUBTOTAL(9, D4:D7)</f>
        <v>0</v>
      </c>
      <c r="E8" s="9">
        <f ca="1">SUBTOTAL(9, E4:E7)</f>
        <v>0</v>
      </c>
      <c r="F8" s="60" t="e">
        <f t="shared" ca="1" si="1"/>
        <v>#DIV/0!</v>
      </c>
      <c r="G8" s="3"/>
    </row>
    <row r="9" spans="1:7" ht="15.75" customHeight="1">
      <c r="A9" s="20" t="s">
        <v>9</v>
      </c>
      <c r="B9" s="20"/>
      <c r="C9" s="7">
        <f>'Supportive Service'!D15</f>
        <v>0</v>
      </c>
      <c r="D9" s="7">
        <f>'Supportive Service'!E15</f>
        <v>0</v>
      </c>
      <c r="E9" s="9">
        <f t="shared" ref="E9:E10" si="2">C9+D9</f>
        <v>0</v>
      </c>
      <c r="F9" s="60" t="e">
        <f t="shared" si="1"/>
        <v>#DIV/0!</v>
      </c>
      <c r="G9" s="107"/>
    </row>
    <row r="10" spans="1:7" ht="15.75" customHeight="1">
      <c r="A10" s="20" t="s">
        <v>123</v>
      </c>
      <c r="B10" s="20"/>
      <c r="C10" s="7">
        <f>HMIS!D17</f>
        <v>0</v>
      </c>
      <c r="D10" s="40">
        <f>HMIS!E17</f>
        <v>0</v>
      </c>
      <c r="E10" s="9">
        <f t="shared" si="2"/>
        <v>0</v>
      </c>
      <c r="F10" s="60" t="e">
        <f t="shared" si="1"/>
        <v>#DIV/0!</v>
      </c>
      <c r="G10" s="3"/>
    </row>
    <row r="11" spans="1:7" ht="15.75" customHeight="1">
      <c r="A11" s="61" t="s">
        <v>124</v>
      </c>
      <c r="B11" s="20"/>
      <c r="C11" s="9">
        <f t="shared" ref="C11:E11" ca="1" si="3">SUM(C8:C10)</f>
        <v>0</v>
      </c>
      <c r="D11" s="9">
        <f t="shared" ca="1" si="3"/>
        <v>0</v>
      </c>
      <c r="E11" s="9">
        <f t="shared" ca="1" si="3"/>
        <v>0</v>
      </c>
      <c r="F11" s="60" t="e">
        <f t="shared" ca="1" si="1"/>
        <v>#DIV/0!</v>
      </c>
      <c r="G11" s="3"/>
    </row>
    <row r="12" spans="1:7" ht="15.75" customHeight="1">
      <c r="A12" s="3"/>
      <c r="B12" s="3"/>
      <c r="C12" s="63"/>
      <c r="D12" s="63"/>
      <c r="E12" s="64"/>
      <c r="F12" s="3"/>
      <c r="G12" s="3"/>
    </row>
    <row r="13" spans="1:7" ht="30.6" customHeight="1">
      <c r="A13" s="6" t="s">
        <v>125</v>
      </c>
      <c r="B13" s="65">
        <v>0.1</v>
      </c>
      <c r="C13" s="66">
        <f ca="1">ROUND((C11*$B$13),0)</f>
        <v>0</v>
      </c>
      <c r="D13" s="67"/>
      <c r="E13" s="68">
        <f ca="1">C13</f>
        <v>0</v>
      </c>
      <c r="F13" s="69"/>
      <c r="G13" s="108" t="s">
        <v>126</v>
      </c>
    </row>
    <row r="14" spans="1:7" ht="15.75" customHeight="1">
      <c r="A14" s="3"/>
      <c r="B14" s="3"/>
      <c r="C14" s="63"/>
      <c r="D14" s="63"/>
      <c r="E14" s="64"/>
      <c r="F14" s="3"/>
    </row>
    <row r="15" spans="1:7" ht="15.75" customHeight="1">
      <c r="A15" s="70" t="s">
        <v>127</v>
      </c>
      <c r="B15" s="71"/>
      <c r="C15" s="72">
        <f ca="1">C13+C11</f>
        <v>0</v>
      </c>
      <c r="D15" s="72">
        <f ca="1">C21</f>
        <v>0</v>
      </c>
      <c r="E15" s="72">
        <f ca="1">E13+E11</f>
        <v>0</v>
      </c>
      <c r="F15" s="60"/>
    </row>
    <row r="16" spans="1:7" ht="15.75" customHeight="1">
      <c r="A16" s="73" t="s">
        <v>128</v>
      </c>
      <c r="B16" s="3"/>
      <c r="C16" s="3"/>
      <c r="D16" s="74">
        <f ca="1">C21</f>
        <v>0</v>
      </c>
      <c r="E16" s="3"/>
      <c r="F16" s="3"/>
      <c r="G16" s="3"/>
    </row>
    <row r="17" spans="1:5" ht="15.75" customHeight="1">
      <c r="A17" s="73" t="s">
        <v>129</v>
      </c>
      <c r="B17" s="3"/>
      <c r="C17" s="3"/>
      <c r="D17" s="75">
        <f ca="1">D15-D16</f>
        <v>0</v>
      </c>
      <c r="E17" s="3"/>
    </row>
    <row r="18" spans="1:5" ht="15.75" customHeight="1">
      <c r="A18" s="3"/>
      <c r="B18" s="3"/>
      <c r="C18" s="3"/>
      <c r="D18" s="3"/>
      <c r="E18" s="3"/>
    </row>
    <row r="19" spans="1:5" ht="15.75" customHeight="1">
      <c r="A19" s="62" t="s">
        <v>130</v>
      </c>
      <c r="B19" s="62"/>
      <c r="C19" s="76">
        <f>'Match and Leverage'!C26</f>
        <v>0</v>
      </c>
      <c r="D19" s="3"/>
      <c r="E19" s="3"/>
    </row>
    <row r="20" spans="1:5" ht="15.75" customHeight="1">
      <c r="A20" s="62" t="s">
        <v>131</v>
      </c>
      <c r="B20" s="62"/>
      <c r="C20" s="76"/>
      <c r="D20" s="3"/>
      <c r="E20" s="3"/>
    </row>
    <row r="21" spans="1:5" ht="69.75" customHeight="1">
      <c r="A21" s="39" t="s">
        <v>132</v>
      </c>
      <c r="B21" s="39"/>
      <c r="C21" s="8">
        <f ca="1">ROUND((C11-C4-C5)*0.25,0)</f>
        <v>0</v>
      </c>
      <c r="D21" s="3"/>
      <c r="E21" s="3"/>
    </row>
    <row r="22" spans="1:5" ht="24.75" customHeight="1">
      <c r="A22" s="39" t="s">
        <v>129</v>
      </c>
      <c r="B22" s="39"/>
      <c r="C22" s="77">
        <f ca="1">(C19+C20)-C21</f>
        <v>0</v>
      </c>
      <c r="D22" s="3"/>
      <c r="E22" s="3"/>
    </row>
  </sheetData>
  <mergeCells count="1">
    <mergeCell ref="A1:F1"/>
  </mergeCells>
  <pageMargins left="8.8235294117647065E-2" right="0.25" top="0.75" bottom="0.75" header="0" footer="0"/>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55F1926CE3D404DA0C81675CDC38587" ma:contentTypeVersion="22" ma:contentTypeDescription="Create a new document." ma:contentTypeScope="" ma:versionID="699e1503325c179a0f0fd941ea3c8cd3">
  <xsd:schema xmlns:xsd="http://www.w3.org/2001/XMLSchema" xmlns:xs="http://www.w3.org/2001/XMLSchema" xmlns:p="http://schemas.microsoft.com/office/2006/metadata/properties" xmlns:ns1="http://schemas.microsoft.com/sharepoint/v3" xmlns:ns2="6c33b3bb-0e9d-4c1c-9c2f-20488407ef3d" xmlns:ns3="604d8217-0240-485b-876c-b72369435d2b" targetNamespace="http://schemas.microsoft.com/office/2006/metadata/properties" ma:root="true" ma:fieldsID="4a44baa4e3ec88642521b5fd0ade6c80" ns1:_="" ns2:_="" ns3:_="">
    <xsd:import namespace="http://schemas.microsoft.com/sharepoint/v3"/>
    <xsd:import namespace="6c33b3bb-0e9d-4c1c-9c2f-20488407ef3d"/>
    <xsd:import namespace="604d8217-0240-485b-876c-b72369435d2b"/>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ont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c33b3bb-0e9d-4c1c-9c2f-20488407ef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ede56d7c-167c-43b3-8a27-12bdc20e8e0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onth" ma:index="27" nillable="true" ma:displayName="Start Date" ma:default="2025-05-02T15:00:00.000Z" ma:format="DateOnly" ma:internalName="Month">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04d8217-0240-485b-876c-b72369435d2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b48207ee-a801-4c7f-950f-8dc862417c51}" ma:internalName="TaxCatchAll" ma:showField="CatchAllData" ma:web="604d8217-0240-485b-876c-b72369435d2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604d8217-0240-485b-876c-b72369435d2b" xsi:nil="true"/>
    <lcf76f155ced4ddcb4097134ff3c332f xmlns="6c33b3bb-0e9d-4c1c-9c2f-20488407ef3d">
      <Terms xmlns="http://schemas.microsoft.com/office/infopath/2007/PartnerControls"/>
    </lcf76f155ced4ddcb4097134ff3c332f>
    <Month xmlns="6c33b3bb-0e9d-4c1c-9c2f-20488407ef3d">2025-05-02T15:00:00Z</Month>
  </documentManagement>
</p:properties>
</file>

<file path=customXml/itemProps1.xml><?xml version="1.0" encoding="utf-8"?>
<ds:datastoreItem xmlns:ds="http://schemas.openxmlformats.org/officeDocument/2006/customXml" ds:itemID="{EFBA17D2-67E5-4B8F-BE2E-E687946BFA93}"/>
</file>

<file path=customXml/itemProps2.xml><?xml version="1.0" encoding="utf-8"?>
<ds:datastoreItem xmlns:ds="http://schemas.openxmlformats.org/officeDocument/2006/customXml" ds:itemID="{B62DC035-75E4-436F-A71E-11D923278CFE}"/>
</file>

<file path=customXml/itemProps3.xml><?xml version="1.0" encoding="utf-8"?>
<ds:datastoreItem xmlns:ds="http://schemas.openxmlformats.org/officeDocument/2006/customXml" ds:itemID="{FC528B87-E199-4C6A-8C4E-2F741008C5A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Nicole Bahena</dc:creator>
  <cp:keywords/>
  <dc:description/>
  <cp:lastModifiedBy/>
  <cp:revision/>
  <dcterms:created xsi:type="dcterms:W3CDTF">2012-07-12T20:13:36Z</dcterms:created>
  <dcterms:modified xsi:type="dcterms:W3CDTF">2025-12-23T15:55:38Z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0x010100655F1926CE3D404DA0C81675CDC38587</vt:lpwstr>
  </property>
  <property fmtid="{D5CDD505-2E9C-101B-9397-08002B2CF9AE}" pid="3" name="MediaServiceImageTags">
    <vt:lpwstr/>
  </property>
</Properties>
</file>